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alance Of Payments\2024\BOP and IIP report and Accompanying Documents\Final\"/>
    </mc:Choice>
  </mc:AlternateContent>
  <xr:revisionPtr revIDLastSave="0" documentId="8_{04A1322E-E559-462D-95BF-DA7BA9F120DE}" xr6:coauthVersionLast="47" xr6:coauthVersionMax="47" xr10:uidLastSave="{00000000-0000-0000-0000-000000000000}"/>
  <bookViews>
    <workbookView xWindow="-120" yWindow="-120" windowWidth="29040" windowHeight="15720" activeTab="4" xr2:uid="{A7450B5E-6DF9-47D9-9A02-6FC83314DAC9}"/>
  </bookViews>
  <sheets>
    <sheet name="Table 1" sheetId="2" r:id="rId1"/>
    <sheet name="Table 2a" sheetId="4" r:id="rId2"/>
    <sheet name="Table 2b" sheetId="5" r:id="rId3"/>
    <sheet name="Table 3a" sheetId="11" r:id="rId4"/>
    <sheet name="Table 3b" sheetId="7" r:id="rId5"/>
    <sheet name="A1.1" sheetId="8" r:id="rId6"/>
    <sheet name="A2.1" sheetId="1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5" hidden="1">#REF!</definedName>
    <definedName name="_xlnm._FilterDatabase" localSheetId="6" hidden="1">#REF!</definedName>
    <definedName name="_xlnm._FilterDatabase" hidden="1">#REF!</definedName>
    <definedName name="a" localSheetId="5">#REF!</definedName>
    <definedName name="a" localSheetId="6">#REF!</definedName>
    <definedName name="a" localSheetId="1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5">#REF!</definedName>
    <definedName name="AccountX" localSheetId="6">#REF!</definedName>
    <definedName name="AccountX" localSheetId="1">#REF!</definedName>
    <definedName name="AccountX">#REF!</definedName>
    <definedName name="Acct_No" localSheetId="5">#REF!</definedName>
    <definedName name="Acct_No" localSheetId="6">#REF!</definedName>
    <definedName name="Acct_No">#REF!</definedName>
    <definedName name="Acct_Type">'[1]FormattedTB-En'!$U$8:$U$12500</definedName>
    <definedName name="Acct_TypeX" localSheetId="5">#REF!</definedName>
    <definedName name="Acct_TypeX" localSheetId="6">#REF!</definedName>
    <definedName name="Acct_TypeX" localSheetId="1">#REF!</definedName>
    <definedName name="Acct_TypeX">#REF!</definedName>
    <definedName name="ACCTB" localSheetId="5">#REF!</definedName>
    <definedName name="ACCTB" localSheetId="6">#REF!</definedName>
    <definedName name="ACCTB">#REF!</definedName>
    <definedName name="AcctCat" localSheetId="5">#REF!</definedName>
    <definedName name="AcctCat" localSheetId="6">#REF!</definedName>
    <definedName name="AcctCat">#REF!</definedName>
    <definedName name="AcctDesc" localSheetId="5">#REF!</definedName>
    <definedName name="AcctDesc" localSheetId="6">#REF!</definedName>
    <definedName name="AcctDesc">#REF!</definedName>
    <definedName name="ADjul10">'[1]Financials-En'!$F$295:$V$295</definedName>
    <definedName name="ADjul10X" localSheetId="5">#REF!</definedName>
    <definedName name="ADjul10X" localSheetId="6">#REF!</definedName>
    <definedName name="ADjul10X" localSheetId="1">#REF!</definedName>
    <definedName name="ADjul10X">#REF!</definedName>
    <definedName name="ADjun10">'[1]Financials-En'!$F$292:$V$292</definedName>
    <definedName name="ADjun10X" localSheetId="5">#REF!</definedName>
    <definedName name="ADjun10X" localSheetId="6">#REF!</definedName>
    <definedName name="ADjun10X" localSheetId="1">#REF!</definedName>
    <definedName name="ADjun10X">#REF!</definedName>
    <definedName name="Adjustment">'[1]FormattedTB-En'!$Q$8:$Q$12500</definedName>
    <definedName name="AdjustmentX" localSheetId="5">#REF!</definedName>
    <definedName name="AdjustmentX" localSheetId="6">#REF!</definedName>
    <definedName name="AdjustmentX" localSheetId="1">#REF!</definedName>
    <definedName name="AdjustmentX">#REF!</definedName>
    <definedName name="All_CC" localSheetId="5">#REF!</definedName>
    <definedName name="All_CC" localSheetId="6">#REF!</definedName>
    <definedName name="All_CC">#REF!</definedName>
    <definedName name="All_CC_Name" localSheetId="5">#REF!</definedName>
    <definedName name="All_CC_Name" localSheetId="6">#REF!</definedName>
    <definedName name="All_CC_Name">#REF!</definedName>
    <definedName name="ALLGROUPS" localSheetId="5">#REF!</definedName>
    <definedName name="ALLGROUPS" localSheetId="6">#REF!</definedName>
    <definedName name="ALLGROUPS" localSheetId="1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5">#REF!</definedName>
    <definedName name="as" localSheetId="6">#REF!</definedName>
    <definedName name="as" localSheetId="1">#REF!</definedName>
    <definedName name="as">#REF!</definedName>
    <definedName name="Assets">'[1]FormattedTB-En'!$AT$7</definedName>
    <definedName name="balance" localSheetId="5">#REF!</definedName>
    <definedName name="balance" localSheetId="6">#REF!</definedName>
    <definedName name="balance" localSheetId="1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BOPtemplatePosting" localSheetId="1">'[7]dropdown codes BOP'!$A$1:$A$65536</definedName>
    <definedName name="BOPtemplatePosting" localSheetId="2">'[7]dropdown codes BOP'!$A$1:$A$65536</definedName>
    <definedName name="BOPtemplatePosting">'[8]dropdown codes BOP'!$A:$A</definedName>
    <definedName name="BudAcct" localSheetId="5">#REF!</definedName>
    <definedName name="BudAcct" localSheetId="6">#REF!</definedName>
    <definedName name="BudAcct">#REF!</definedName>
    <definedName name="BudAmt" localSheetId="5">#REF!</definedName>
    <definedName name="BudAmt" localSheetId="6">#REF!</definedName>
    <definedName name="BudAmt">#REF!</definedName>
    <definedName name="BudCat" localSheetId="5">#REF!</definedName>
    <definedName name="BudCat" localSheetId="6">#REF!</definedName>
    <definedName name="BudCat">#REF!</definedName>
    <definedName name="BudCC" localSheetId="5">#REF!</definedName>
    <definedName name="BudCC" localSheetId="6">#REF!</definedName>
    <definedName name="BudCC">#REF!</definedName>
    <definedName name="Budget_Amount" localSheetId="5">#REF!</definedName>
    <definedName name="Budget_Amount" localSheetId="6">#REF!</definedName>
    <definedName name="Budget_Amount">#REF!</definedName>
    <definedName name="BudTB" localSheetId="5">#REF!</definedName>
    <definedName name="BudTB" localSheetId="6">#REF!</definedName>
    <definedName name="BudTB">#REF!</definedName>
    <definedName name="businessform">'[9]Menu Options'!$B$14:$B$19</definedName>
    <definedName name="Cab_Rev">'[10]2015_16 Pivot'!$Q$6:$Q$533</definedName>
    <definedName name="Cashflow">'[11]FSG Entity'!$O$59:$O$69</definedName>
    <definedName name="CategoryX" localSheetId="5">#REF!</definedName>
    <definedName name="CategoryX" localSheetId="6">#REF!</definedName>
    <definedName name="CategoryX" localSheetId="1">#REF!</definedName>
    <definedName name="CategoryX">#REF!</definedName>
    <definedName name="CC_Cabinet_Rev" localSheetId="5">#REF!</definedName>
    <definedName name="CC_Cabinet_Rev" localSheetId="6">#REF!</definedName>
    <definedName name="CC_Cabinet_Rev">#REF!</definedName>
    <definedName name="CC_No" localSheetId="5">#REF!</definedName>
    <definedName name="CC_No" localSheetId="6">#REF!</definedName>
    <definedName name="CC_No">#REF!</definedName>
    <definedName name="CCNo" localSheetId="5">#REF!</definedName>
    <definedName name="CCNo" localSheetId="6">#REF!</definedName>
    <definedName name="CCNo">#REF!</definedName>
    <definedName name="CCTB" localSheetId="5">#REF!</definedName>
    <definedName name="CCTB" localSheetId="6">#REF!</definedName>
    <definedName name="CCTB">#REF!</definedName>
    <definedName name="CD_Account" localSheetId="5">#REF!</definedName>
    <definedName name="CD_Account" localSheetId="6">#REF!</definedName>
    <definedName name="CD_Account">#REF!</definedName>
    <definedName name="CD_Criteria" localSheetId="5">#REF!</definedName>
    <definedName name="CD_Criteria" localSheetId="6">#REF!</definedName>
    <definedName name="CD_Criteria">#REF!</definedName>
    <definedName name="CD_No" localSheetId="5">#REF!</definedName>
    <definedName name="CD_No" localSheetId="6">#REF!</definedName>
    <definedName name="CD_No">#REF!</definedName>
    <definedName name="CD_Nos" localSheetId="5">#REF!</definedName>
    <definedName name="CD_Nos" localSheetId="6">#REF!</definedName>
    <definedName name="CD_Nos">#REF!</definedName>
    <definedName name="CFNote">'[1]FormattedTB-En'!$E$8:$E$12500</definedName>
    <definedName name="CFNoteX" localSheetId="5">#REF!</definedName>
    <definedName name="CFNoteX" localSheetId="6">#REF!</definedName>
    <definedName name="CFNoteX" localSheetId="1">#REF!</definedName>
    <definedName name="CFNoteX">#REF!</definedName>
    <definedName name="CFO_Alloc_CC_Alloc" localSheetId="5">#REF!</definedName>
    <definedName name="CFO_Alloc_CC_Alloc" localSheetId="6">#REF!</definedName>
    <definedName name="CFO_Alloc_CC_Alloc">#REF!</definedName>
    <definedName name="CFO_Alloc_CC_No" localSheetId="5">#REF!</definedName>
    <definedName name="CFO_Alloc_CC_No" localSheetId="6">#REF!</definedName>
    <definedName name="CFO_Alloc_CC_No">#REF!</definedName>
    <definedName name="CFO_Audit" localSheetId="5">#REF!</definedName>
    <definedName name="CFO_Audit" localSheetId="6">#REF!</definedName>
    <definedName name="CFO_Audit">#REF!</definedName>
    <definedName name="cicc">'[12]CICC (fin stat)'!$C$7:$L$91</definedName>
    <definedName name="ciib" localSheetId="5">#REF!</definedName>
    <definedName name="ciib" localSheetId="6">#REF!</definedName>
    <definedName name="ciib">#REF!</definedName>
    <definedName name="Cinico_Amt" localSheetId="5">#REF!</definedName>
    <definedName name="Cinico_Amt" localSheetId="6">#REF!</definedName>
    <definedName name="Cinico_Amt">#REF!</definedName>
    <definedName name="Cinico_Criteria" localSheetId="5">#REF!</definedName>
    <definedName name="Cinico_Criteria" localSheetId="6">#REF!</definedName>
    <definedName name="Cinico_Criteria">#REF!</definedName>
    <definedName name="civil">'[13]2809-Civil_Aviation'!$B$8:$Z$56</definedName>
    <definedName name="Cjul10">'[1]Financials-En'!$F$279:$V$279</definedName>
    <definedName name="Cjul10X" localSheetId="5">#REF!</definedName>
    <definedName name="Cjul10X" localSheetId="6">#REF!</definedName>
    <definedName name="Cjul10X" localSheetId="1">#REF!</definedName>
    <definedName name="Cjul10X">#REF!</definedName>
    <definedName name="Cjun10">'[1]Financials-En'!$F$276:$V$276</definedName>
    <definedName name="Cjun10X" localSheetId="5">#REF!</definedName>
    <definedName name="Cjun10X" localSheetId="6">#REF!</definedName>
    <definedName name="Cjun10X" localSheetId="1">#REF!</definedName>
    <definedName name="Cjun10X">#REF!</definedName>
    <definedName name="cl" localSheetId="5">#REF!</definedName>
    <definedName name="cl" localSheetId="6">#REF!</definedName>
    <definedName name="cl" localSheetId="1">#REF!</definedName>
    <definedName name="cl">#REF!</definedName>
    <definedName name="close">[14]Closebrothers!$D$7:$K$77</definedName>
    <definedName name="Closing">'[1]FormattedTB-En'!$S$8:$S$12500</definedName>
    <definedName name="ClosingX" localSheetId="5">#REF!</definedName>
    <definedName name="ClosingX" localSheetId="6">#REF!</definedName>
    <definedName name="ClosingX" localSheetId="1">#REF!</definedName>
    <definedName name="ClosingX">#REF!</definedName>
    <definedName name="cn">'[12]3510 CN'!$C$7:$T$65</definedName>
    <definedName name="CoerRev" localSheetId="5">#REF!</definedName>
    <definedName name="CoerRev" localSheetId="6">#REF!</definedName>
    <definedName name="CoerRev" localSheetId="1">#REF!</definedName>
    <definedName name="CoerRev">#REF!</definedName>
    <definedName name="colonial">[12]Colonial!$C$7:$G$70</definedName>
    <definedName name="commencement_year">'[9]Menu Options'!$B$22:$B$89</definedName>
    <definedName name="Cost_Alloc__Method" localSheetId="5">#REF!</definedName>
    <definedName name="Cost_Alloc__Method" localSheetId="6">#REF!</definedName>
    <definedName name="Cost_Alloc__Method">#REF!</definedName>
    <definedName name="countryList">[15]countries!$A$1:$A$200</definedName>
    <definedName name="_xlnm.Criteria" localSheetId="5">#REF!</definedName>
    <definedName name="_xlnm.Criteria" localSheetId="6">#REF!</definedName>
    <definedName name="_xlnm.Criteria">#REF!</definedName>
    <definedName name="CUADROSDELPAIS" localSheetId="5">#REF!</definedName>
    <definedName name="CUADROSDELPAIS" localSheetId="6">#REF!</definedName>
    <definedName name="CUADROSDELPAIS">#REF!</definedName>
    <definedName name="cuc">[12]CUC!$C$7:$M$75</definedName>
    <definedName name="cultural">'[16]1998-Cultural'!$C$8:$U$41</definedName>
    <definedName name="CurrencyList">'[17]Report Form'!$B$5:$B$7</definedName>
    <definedName name="CurrentYrActual">'[18]Exec Assets &amp; Liabilities'!$A$52</definedName>
    <definedName name="custom">'[19]3345-Custom (FS)'!$D$8:B$41</definedName>
    <definedName name="d" localSheetId="5">#REF!</definedName>
    <definedName name="d" localSheetId="6">#REF!</definedName>
    <definedName name="d">#REF!</definedName>
    <definedName name="Data" localSheetId="5">#REF!</definedName>
    <definedName name="Data" localSheetId="6">#REF!</definedName>
    <definedName name="Data" localSheetId="1">#REF!</definedName>
    <definedName name="Data">#REF!</definedName>
    <definedName name="DATA_BPM6_1" localSheetId="5">#REF!</definedName>
    <definedName name="DATA_BPM6_1">#REF!</definedName>
    <definedName name="DATA_BPM6_2" localSheetId="5">#REF!</definedName>
    <definedName name="DATA_BPM6_2">#REF!</definedName>
    <definedName name="_xlnm.Database" localSheetId="5">#REF!</definedName>
    <definedName name="_xlnm.Database" localSheetId="6">#REF!</definedName>
    <definedName name="_xlnm.Database">#REF!</definedName>
    <definedName name="DATES" localSheetId="5">#REF!</definedName>
    <definedName name="DATES" localSheetId="6">#REF!</definedName>
    <definedName name="DATES">#REF!</definedName>
    <definedName name="DD" localSheetId="5">#REF!</definedName>
    <definedName name="DD" localSheetId="6">#REF!</definedName>
    <definedName name="DD">#REF!</definedName>
    <definedName name="DeptX" localSheetId="5">#REF!</definedName>
    <definedName name="DeptX" localSheetId="6">#REF!</definedName>
    <definedName name="DeptX" localSheetId="1">#REF!</definedName>
    <definedName name="DeptX">#REF!</definedName>
    <definedName name="DescriptionX" localSheetId="5">#REF!</definedName>
    <definedName name="DescriptionX" localSheetId="6">#REF!</definedName>
    <definedName name="DescriptionX" localSheetId="1">#REF!</definedName>
    <definedName name="DescriptionX">#REF!</definedName>
    <definedName name="Direct" localSheetId="5">#REF!</definedName>
    <definedName name="Direct" localSheetId="6">#REF!</definedName>
    <definedName name="Direct">#REF!</definedName>
    <definedName name="DirectCost" localSheetId="5">#REF!</definedName>
    <definedName name="DirectCost" localSheetId="6">#REF!</definedName>
    <definedName name="DirectCost">#REF!</definedName>
    <definedName name="district">'[9]Menu Options'!$B$4:$B$10</definedName>
    <definedName name="dropdownmenu" localSheetId="5">'[20]drop down menu'!$A$1:$A$65536</definedName>
    <definedName name="dropdownmenu" localSheetId="6">'[20]drop down menu'!$A$1:$A$65536</definedName>
    <definedName name="dropdownmenu" localSheetId="1">'[22]drop down menu'!$A$1:$A$65536</definedName>
    <definedName name="dropdownmenu" localSheetId="2">'[22]drop down menu'!$A$1:$A$65536</definedName>
    <definedName name="dropdownmenu" localSheetId="3">'[21]drop down menu'!$A$1:$A$65536</definedName>
    <definedName name="dropdownmenu" localSheetId="4">'[21]drop down menu'!$A$1:$A$65536</definedName>
    <definedName name="dropdownmenu">'[20]drop down menu'!$A$1:$A$65536</definedName>
    <definedName name="Dutyperqty" localSheetId="5">'[23]Duty Rate'!#REF!</definedName>
    <definedName name="Dutyperqty">'[23]Duty Rate'!#REF!</definedName>
    <definedName name="embassy">'[24]1197 Embassy FS'!$B$19:$K$402</definedName>
    <definedName name="Emp_Names" localSheetId="5">#REF!</definedName>
    <definedName name="Emp_Names" localSheetId="6">#REF!</definedName>
    <definedName name="Emp_Names">#REF!</definedName>
    <definedName name="Emp_Position" localSheetId="5">#REF!</definedName>
    <definedName name="Emp_Position" localSheetId="6">#REF!</definedName>
    <definedName name="Emp_Position">#REF!</definedName>
    <definedName name="Emp_Sal" localSheetId="5">#REF!</definedName>
    <definedName name="Emp_Sal" localSheetId="6">#REF!</definedName>
    <definedName name="Emp_Sal">#REF!</definedName>
    <definedName name="EnOrgNo">'[1]FSG Entity'!$N$269:$N$285</definedName>
    <definedName name="Ent_Org_Nos" localSheetId="5">#REF!</definedName>
    <definedName name="Ent_Org_Nos" localSheetId="6">#REF!</definedName>
    <definedName name="Ent_Org_Nos">#REF!</definedName>
    <definedName name="Entry" localSheetId="5">'[8]dropdown codes Cr-Dr'!$A:$A</definedName>
    <definedName name="Entry" localSheetId="1">'[7]dropdown codes Cr-Dr'!$A$1:$A$65536</definedName>
    <definedName name="Entry" localSheetId="2">'[7]dropdown codes Cr-Dr'!$A$1:$A$65536</definedName>
    <definedName name="Entry">'[8]dropdown codes Cr-Dr'!$A:$A</definedName>
    <definedName name="Entrycodes" localSheetId="5">'[20]dropdown codes Cr-Dr'!$A$1:$A$2</definedName>
    <definedName name="Entrycodes" localSheetId="6">'[20]dropdown codes Cr-Dr'!$A$1:$A$2</definedName>
    <definedName name="Entrycodes" localSheetId="1">'[22]dropdown codes Cr-Dr'!$A$1:$A$2</definedName>
    <definedName name="Entrycodes" localSheetId="2">'[22]dropdown codes Cr-Dr'!$A$1:$A$2</definedName>
    <definedName name="Entrycodes" localSheetId="3">'[21]dropdown codes Cr-Dr'!$A$1:$A$2</definedName>
    <definedName name="Entrycodes" localSheetId="4">'[21]dropdown codes Cr-Dr'!$A$1:$A$2</definedName>
    <definedName name="Entrycodes">'[20]dropdown codes Cr-Dr'!$A$1:$A$2</definedName>
    <definedName name="era">'[25]1180-ERA'!$B$8:$I$44</definedName>
    <definedName name="Exec_No" localSheetId="5">#REF!</definedName>
    <definedName name="Exec_No" localSheetId="6">#REF!</definedName>
    <definedName name="Exec_No">#REF!</definedName>
    <definedName name="Exec_Org_Nos" localSheetId="5">#REF!</definedName>
    <definedName name="Exec_Org_Nos" localSheetId="6">#REF!</definedName>
    <definedName name="Exec_Org_Nos">#REF!</definedName>
    <definedName name="ExOrgNo">[26]Sheet1!$D$5:$D$19</definedName>
    <definedName name="EXP_Alloc" localSheetId="5">#REF!</definedName>
    <definedName name="EXP_Alloc" localSheetId="6">#REF!</definedName>
    <definedName name="EXP_Alloc">#REF!</definedName>
    <definedName name="Exp_Cat" localSheetId="5">#REF!</definedName>
    <definedName name="Exp_Cat" localSheetId="6">#REF!</definedName>
    <definedName name="Exp_Cat">#REF!</definedName>
    <definedName name="expense" localSheetId="5">#REF!</definedName>
    <definedName name="expense" localSheetId="6">#REF!</definedName>
    <definedName name="expense" localSheetId="1">#REF!</definedName>
    <definedName name="expense">#REF!</definedName>
    <definedName name="Expenses">'[1]FormattedTB-En'!$AT$11</definedName>
    <definedName name="Extraordinary" localSheetId="5">#REF!</definedName>
    <definedName name="Extraordinary" localSheetId="6">#REF!</definedName>
    <definedName name="Extraordinary">#REF!</definedName>
    <definedName name="fenton1">'[5]FormattedTB-En'!$E$8:$E$12500</definedName>
    <definedName name="fidelity" localSheetId="6">#REF!</definedName>
    <definedName name="fidelity">[27]Fidelity!$C$8:$H$87</definedName>
    <definedName name="Fidelityu">'[28]Fidelity FS not Consol'!$B$6:$P$210</definedName>
    <definedName name="fin_inflows">'[9]Menu Options'!$G$34:$G$35</definedName>
    <definedName name="fin_outflows">'[9]Menu Options'!$G$38:$G$39</definedName>
    <definedName name="Financing_Exp" localSheetId="5">#REF!</definedName>
    <definedName name="Financing_Exp" localSheetId="6">#REF!</definedName>
    <definedName name="Financing_Exp">#REF!</definedName>
    <definedName name="first">[12]First!$C$7:$G$74</definedName>
    <definedName name="Floor_space" localSheetId="5">#REF!</definedName>
    <definedName name="Floor_space" localSheetId="6">#REF!</definedName>
    <definedName name="Floor_space">#REF!</definedName>
    <definedName name="foreign_franchisee">'[9]Menu Options'!$G$18:$G$19</definedName>
    <definedName name="foreign_services">'[9]Menu Options'!$G$30:$G$31</definedName>
    <definedName name="foreign_trade">'[9]Menu Options'!$G$26:$G$27</definedName>
    <definedName name="FrequencyList">'[17]Report Form'!$F$4:$F$8</definedName>
    <definedName name="FSCodeApprStatemt">'[3]Approp Statement 11-12'!$A$13:$A$64</definedName>
    <definedName name="FScodeApprStatePriorYr">'[3]Approp Statement 10-11'!$A$13:$A$70</definedName>
    <definedName name="g" localSheetId="5">#REF!</definedName>
    <definedName name="g" localSheetId="6">#REF!</definedName>
    <definedName name="g" localSheetId="1">#REF!</definedName>
    <definedName name="g">#REF!</definedName>
    <definedName name="gallery">'[16]2979-National Gallery'!$C$8:$U$37</definedName>
    <definedName name="GB" localSheetId="5">#REF!</definedName>
    <definedName name="GB" localSheetId="6">#REF!</definedName>
    <definedName name="GB">#REF!</definedName>
    <definedName name="GrandCay">'[24]4895 Grand Caymanian FS '!$A$6:$H$626</definedName>
    <definedName name="GrandCayman">'[24]4895 Grand Caymanian FS '!$B$6:$V$626</definedName>
    <definedName name="Group_No_Con">'[10]2015_16 Pivot'!$O$6:$O$533</definedName>
    <definedName name="Groups" localSheetId="5">#REF!</definedName>
    <definedName name="Groups" localSheetId="6">#REF!</definedName>
    <definedName name="Groups">#REF!</definedName>
    <definedName name="GroupTypeX" localSheetId="5">#REF!</definedName>
    <definedName name="GroupTypeX" localSheetId="6">#REF!</definedName>
    <definedName name="GroupTypeX" localSheetId="1">#REF!</definedName>
    <definedName name="GroupTypeX">#REF!</definedName>
    <definedName name="GroupX" localSheetId="5">#REF!</definedName>
    <definedName name="GroupX" localSheetId="6">#REF!</definedName>
    <definedName name="GroupX" localSheetId="1">#REF!</definedName>
    <definedName name="GroupX">#REF!</definedName>
    <definedName name="Hours_worked" localSheetId="5">#REF!</definedName>
    <definedName name="Hours_worked" localSheetId="6">#REF!</definedName>
    <definedName name="Hours_worked">#REF!</definedName>
    <definedName name="Hrs_per_week" localSheetId="5">#REF!</definedName>
    <definedName name="Hrs_per_week" localSheetId="6">#REF!</definedName>
    <definedName name="Hrs_per_week">#REF!</definedName>
    <definedName name="HW_Data_1" localSheetId="5">#REF!</definedName>
    <definedName name="HW_Data_1" localSheetId="6">#REF!</definedName>
    <definedName name="HW_Data_1">#REF!</definedName>
    <definedName name="HW_Data_2" localSheetId="5">#REF!</definedName>
    <definedName name="HW_Data_2" localSheetId="6">#REF!</definedName>
    <definedName name="HW_Data_2">#REF!</definedName>
    <definedName name="HW_Data_3" localSheetId="5">#REF!</definedName>
    <definedName name="HW_Data_3" localSheetId="6">#REF!</definedName>
    <definedName name="HW_Data_3">#REF!</definedName>
    <definedName name="HW_Data_4" localSheetId="5">#REF!</definedName>
    <definedName name="HW_Data_4" localSheetId="6">#REF!</definedName>
    <definedName name="HW_Data_4">#REF!</definedName>
    <definedName name="HW_Data_5" localSheetId="5">#REF!</definedName>
    <definedName name="HW_Data_5" localSheetId="6">#REF!</definedName>
    <definedName name="HW_Data_5">#REF!</definedName>
    <definedName name="HW_Data_6" localSheetId="5">#REF!</definedName>
    <definedName name="HW_Data_6" localSheetId="6">#REF!</definedName>
    <definedName name="HW_Data_6">#REF!</definedName>
    <definedName name="i">'[29]FormattedTB-Ex'!$P$6:$P$3000</definedName>
    <definedName name="IAC_CC_Amt" localSheetId="5">#REF!</definedName>
    <definedName name="IAC_CC_Amt" localSheetId="6">#REF!</definedName>
    <definedName name="IAC_CC_Amt">#REF!</definedName>
    <definedName name="IAC_CC_No" localSheetId="5">#REF!</definedName>
    <definedName name="IAC_CC_No" localSheetId="6">#REF!</definedName>
    <definedName name="IAC_CC_No">#REF!</definedName>
    <definedName name="icta">'[30]991-ICTA'!$C$8:$Z$58</definedName>
    <definedName name="Input" localSheetId="5">#REF!</definedName>
    <definedName name="Input" localSheetId="6">#REF!</definedName>
    <definedName name="Input">#REF!</definedName>
    <definedName name="Intra_Eliminations">'[1]FormattedTB-En'!$R$8:$R$12500</definedName>
    <definedName name="IO">'[1]FormattedTB-En'!$N$8:$N$12500</definedName>
    <definedName name="IOX" localSheetId="5">#REF!</definedName>
    <definedName name="IOX" localSheetId="6">#REF!</definedName>
    <definedName name="IOX" localSheetId="1">#REF!</definedName>
    <definedName name="IOX">#REF!</definedName>
    <definedName name="jaques">'[12]Jacques (fin stat)'!$C$7:$L$60</definedName>
    <definedName name="Javier" localSheetId="5">#REF!</definedName>
    <definedName name="Javier" localSheetId="6">#REF!</definedName>
    <definedName name="Javier">#REF!</definedName>
    <definedName name="Liabilities">'[1]FormattedTB-En'!$AT$8</definedName>
    <definedName name="liability" localSheetId="5">#REF!</definedName>
    <definedName name="liability" localSheetId="6">#REF!</definedName>
    <definedName name="liability" localSheetId="1">#REF!</definedName>
    <definedName name="liability">#REF!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_P_Name" localSheetId="5">#REF!</definedName>
    <definedName name="M_P_Name" localSheetId="6">#REF!</definedName>
    <definedName name="M_P_Name">#REF!</definedName>
    <definedName name="M_P_Names" localSheetId="5">#REF!</definedName>
    <definedName name="M_P_Names" localSheetId="6">#REF!</definedName>
    <definedName name="M_P_Names">#REF!</definedName>
    <definedName name="M_P_No" localSheetId="5">#REF!</definedName>
    <definedName name="M_P_No" localSheetId="6">#REF!</definedName>
    <definedName name="M_P_No">#REF!</definedName>
    <definedName name="maritime">[30]Maritime!$B$8:$P$202</definedName>
    <definedName name="maritime1">'[30]1156-Maritime(FinStat)'!$D$8:$V$51</definedName>
    <definedName name="Mastergroup" localSheetId="5">#REF!</definedName>
    <definedName name="Mastergroup" localSheetId="6">#REF!</definedName>
    <definedName name="Mastergroup" localSheetId="1">#REF!</definedName>
    <definedName name="Mastergroup">#REF!</definedName>
    <definedName name="mca">'[31]3283-McAlpine'!$D$8:$AB$107</definedName>
    <definedName name="mighty">'[12]3338 Mighty (fin stat)'!$C$7:$N$61</definedName>
    <definedName name="Mon_Exp" localSheetId="5">#REF!</definedName>
    <definedName name="Mon_Exp" localSheetId="6">#REF!</definedName>
    <definedName name="Mon_Exp">#REF!</definedName>
    <definedName name="Mon_Rev" localSheetId="5">#REF!</definedName>
    <definedName name="Mon_Rev" localSheetId="6">#REF!</definedName>
    <definedName name="Mon_Rev">#REF!</definedName>
    <definedName name="Movement">'[1]FormattedTB-En'!$P$8:$P$12500</definedName>
    <definedName name="MovementX" localSheetId="5">#REF!</definedName>
    <definedName name="MovementX" localSheetId="6">#REF!</definedName>
    <definedName name="MovementX" localSheetId="1">#REF!</definedName>
    <definedName name="MovementX">#REF!</definedName>
    <definedName name="MP">"MP"</definedName>
    <definedName name="museum">'[16]1936-Museum'!$C$8:$V$60</definedName>
    <definedName name="NAMES" localSheetId="5">#REF!</definedName>
    <definedName name="NAMES" localSheetId="6">#REF!</definedName>
    <definedName name="NAMES">#REF!</definedName>
    <definedName name="Networth">'[1]FormattedTB-En'!$AT$9</definedName>
    <definedName name="New_Acct" localSheetId="5">#REF!</definedName>
    <definedName name="New_Acct" localSheetId="6">#REF!</definedName>
    <definedName name="New_Acct">#REF!</definedName>
    <definedName name="New_Alloc" localSheetId="5">#REF!</definedName>
    <definedName name="New_Alloc" localSheetId="6">#REF!</definedName>
    <definedName name="New_Alloc">#REF!</definedName>
    <definedName name="NGS">"NGS"</definedName>
    <definedName name="No_of_computers" localSheetId="5">#REF!</definedName>
    <definedName name="No_of_computers" localSheetId="6">#REF!</definedName>
    <definedName name="No_of_computers">#REF!</definedName>
    <definedName name="No_of_staff" localSheetId="5">#REF!</definedName>
    <definedName name="No_of_staff" localSheetId="6">#REF!</definedName>
    <definedName name="No_of_staff">#REF!</definedName>
    <definedName name="No_of_transactions" localSheetId="5">#REF!</definedName>
    <definedName name="No_of_transactions" localSheetId="6">#REF!</definedName>
    <definedName name="No_of_transactions">#REF!</definedName>
    <definedName name="northAmerica" localSheetId="5">'[32]West Jet'!$F$6:$U$10</definedName>
    <definedName name="northAmerica" localSheetId="6">'[32]West Jet'!$F$6:$U$10</definedName>
    <definedName name="northAmerica">'[33]West Jet'!$F$6:$U$10</definedName>
    <definedName name="NotesFin">'[1]FormattedTB-En'!$G$8:$G$12500</definedName>
    <definedName name="NotesFinX" localSheetId="5">#REF!</definedName>
    <definedName name="NotesFinX" localSheetId="6">#REF!</definedName>
    <definedName name="NotesFinX" localSheetId="1">#REF!</definedName>
    <definedName name="NotesFinX">#REF!</definedName>
    <definedName name="NotesMain">'[1]FormattedTB-En'!$F$8:$F$12500</definedName>
    <definedName name="NotesMainX" localSheetId="5">#REF!</definedName>
    <definedName name="NotesMainX" localSheetId="6">#REF!</definedName>
    <definedName name="NotesMainX" localSheetId="1">#REF!</definedName>
    <definedName name="NotesMainX">#REF!</definedName>
    <definedName name="NotesX" localSheetId="5">#REF!</definedName>
    <definedName name="NotesX" localSheetId="6">#REF!</definedName>
    <definedName name="NotesX" localSheetId="1">#REF!</definedName>
    <definedName name="NotesX">#REF!</definedName>
    <definedName name="OE">"OE"</definedName>
    <definedName name="offshore">'[9]Menu Options'!$G$22:$G$23</definedName>
    <definedName name="Opening">'[1]FormattedTB-En'!$O$8:$O$12500</definedName>
    <definedName name="OpeningX" localSheetId="5">#REF!</definedName>
    <definedName name="OpeningX" localSheetId="6">#REF!</definedName>
    <definedName name="OpeningX" localSheetId="1">#REF!</definedName>
    <definedName name="OpeningX">#REF!</definedName>
    <definedName name="org.type">'[9]Menu Options'!$G$4:$G$10</definedName>
    <definedName name="OrgBud">'[1]FormattedTB-En'!$V$8:$V$12500</definedName>
    <definedName name="OrgName">'[1]FSG Entity'!$P$269:$P$285</definedName>
    <definedName name="OrgX" localSheetId="5">#REF!</definedName>
    <definedName name="OrgX" localSheetId="6">#REF!</definedName>
    <definedName name="OrgX" localSheetId="1">#REF!</definedName>
    <definedName name="OrgX">#REF!</definedName>
    <definedName name="Outcomes" localSheetId="5">#REF!</definedName>
    <definedName name="Outcomes" localSheetId="6">#REF!</definedName>
    <definedName name="Outcomes">#REF!</definedName>
    <definedName name="Output_Desc">'[10]2015_16 Pivot'!$N$6:$N$533</definedName>
    <definedName name="Output_No">'[10]2015_16 Pivot'!$M$6:$M$533</definedName>
    <definedName name="owe" localSheetId="5">#REF!</definedName>
    <definedName name="owe" localSheetId="6">#REF!</definedName>
    <definedName name="owe" localSheetId="1">#REF!</definedName>
    <definedName name="owe">#REF!</definedName>
    <definedName name="ownership">'[9]Menu Options'!$G$13:$G$15</definedName>
    <definedName name="pelican" localSheetId="5">#REF!</definedName>
    <definedName name="pelican" localSheetId="6">#REF!</definedName>
    <definedName name="pelican">#REF!</definedName>
    <definedName name="Pension" localSheetId="5">#REF!</definedName>
    <definedName name="Pension" localSheetId="6">#REF!</definedName>
    <definedName name="Pension">#REF!</definedName>
    <definedName name="Period">'[1]FSG Entity'!$O$36:$O$47</definedName>
    <definedName name="PeriodList">'[17]Report Form'!$E$4:$E$74</definedName>
    <definedName name="port" localSheetId="5">#REF!</definedName>
    <definedName name="port" localSheetId="6">#REF!</definedName>
    <definedName name="port">#REF!</definedName>
    <definedName name="presentation" localSheetId="5">#REF!</definedName>
    <definedName name="presentation" localSheetId="6">#REF!</definedName>
    <definedName name="presentation" localSheetId="1">#REF!</definedName>
    <definedName name="presentation">#REF!</definedName>
    <definedName name="_xlnm.Print_Area" localSheetId="5">'A1.1'!$B$1:$R$144</definedName>
    <definedName name="_xlnm.Print_Area" localSheetId="6">'A2.1'!#REF!</definedName>
    <definedName name="_xlnm.Print_Area" localSheetId="0">'Table 1'!#REF!</definedName>
    <definedName name="_xlnm.Print_Area" localSheetId="1">'Table 2a'!#REF!</definedName>
    <definedName name="_xlnm.Print_Area" localSheetId="2">'Table 2b'!#REF!</definedName>
    <definedName name="_xlnm.Print_Area">#REF!</definedName>
    <definedName name="_xlnm.Print_Titles" localSheetId="5">'A1.1'!$6:$6</definedName>
    <definedName name="_xlnm.Print_Titles" localSheetId="6">'A2.1'!$4:$4</definedName>
    <definedName name="_xlnm.Print_Titles" localSheetId="1">'Table 2a'!#REF!</definedName>
    <definedName name="_xlnm.Print_Titles" localSheetId="2">'Table 2b'!#REF!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gressive_Distributors">[34]Sheet2!$AR$7</definedName>
    <definedName name="ProjectX" localSheetId="5">#REF!</definedName>
    <definedName name="ProjectX" localSheetId="6">#REF!</definedName>
    <definedName name="ProjectX" localSheetId="1">#REF!</definedName>
    <definedName name="ProjectX">#REF!</definedName>
    <definedName name="prospect" localSheetId="5">[35]Prospect!$C$8:$G$95</definedName>
    <definedName name="prospect" localSheetId="6">[35]Prospect!$C$8:$G$95</definedName>
    <definedName name="prospect" localSheetId="1">[37]Prospect!$C$8:$G$95</definedName>
    <definedName name="prospect" localSheetId="2">[37]Prospect!$C$8:$G$95</definedName>
    <definedName name="prospect" localSheetId="3">[36]Prospect!$C$8:$G$95</definedName>
    <definedName name="prospect" localSheetId="4">[36]Prospect!$C$8:$G$95</definedName>
    <definedName name="prospect">[35]Prospect!$C$8:$G$95</definedName>
    <definedName name="Recover" localSheetId="5">[32]Macro1!$A$213</definedName>
    <definedName name="Recover" localSheetId="6">[32]Macro1!$A$213</definedName>
    <definedName name="Recover">[33]Macro1!$A$213</definedName>
    <definedName name="Ref_3P_Rev" localSheetId="5">#REF!</definedName>
    <definedName name="Ref_3P_Rev" localSheetId="6">#REF!</definedName>
    <definedName name="Ref_3P_Rev">#REF!</definedName>
    <definedName name="Ref_3P_Tot_Rev" localSheetId="5">#REF!</definedName>
    <definedName name="Ref_3P_Tot_Rev" localSheetId="6">#REF!</definedName>
    <definedName name="Ref_3P_Tot_Rev">#REF!</definedName>
    <definedName name="Ref_Cab_Rev" localSheetId="5">#REF!</definedName>
    <definedName name="Ref_Cab_Rev" localSheetId="6">#REF!</definedName>
    <definedName name="Ref_Cab_Rev">#REF!</definedName>
    <definedName name="Ref_IAC_Rev" localSheetId="5">#REF!</definedName>
    <definedName name="Ref_IAC_Rev" localSheetId="6">#REF!</definedName>
    <definedName name="Ref_IAC_Rev">#REF!</definedName>
    <definedName name="Ref_Output" localSheetId="5">#REF!</definedName>
    <definedName name="Ref_Output" localSheetId="6">#REF!</definedName>
    <definedName name="Ref_Output">#REF!</definedName>
    <definedName name="Ref_Tot_IAC_Rev" localSheetId="5">#REF!</definedName>
    <definedName name="Ref_Tot_IAC_Rev" localSheetId="6">#REF!</definedName>
    <definedName name="Ref_Tot_IAC_Rev">#REF!</definedName>
    <definedName name="Reporting_Country_Code" localSheetId="5">#REF!</definedName>
    <definedName name="Reporting_Country_Code">#REF!</definedName>
    <definedName name="Reporting_Country_Name" localSheetId="5">#REF!</definedName>
    <definedName name="Reporting_Country_Name">#REF!</definedName>
    <definedName name="Reporting_Currency_Code" localSheetId="5">#REF!</definedName>
    <definedName name="Reporting_Currency_Code">#REF!</definedName>
    <definedName name="Reporting_Currency_Name" localSheetId="5">#REF!</definedName>
    <definedName name="Reporting_Currency_Name">#REF!</definedName>
    <definedName name="Reporting_Scale_Name" localSheetId="5">#REF!</definedName>
    <definedName name="Reporting_Scale_Name">#REF!</definedName>
    <definedName name="Responses" localSheetId="5">[38]Sheet2!$A$1:$A$8</definedName>
    <definedName name="Responses" localSheetId="6">[38]Sheet2!$A$1:$A$8</definedName>
    <definedName name="Responses" localSheetId="1">[40]Sheet2!$A$1:$A$8</definedName>
    <definedName name="Responses" localSheetId="2">[40]Sheet2!$A$1:$A$8</definedName>
    <definedName name="Responses" localSheetId="3">[39]Sheet2!$A$1:$A$8</definedName>
    <definedName name="Responses" localSheetId="4">[39]Sheet2!$A$1:$A$8</definedName>
    <definedName name="Responses">[38]Sheet2!$A$1:$A$8</definedName>
    <definedName name="RevBud">'[1]FormattedTB-En'!$W$8:$W$12500</definedName>
    <definedName name="Revenue">'[1]FormattedTB-En'!$AT$10</definedName>
    <definedName name="SAGC">"SAGC"</definedName>
    <definedName name="Salary" localSheetId="5">#REF!</definedName>
    <definedName name="Salary" localSheetId="6">#REF!</definedName>
    <definedName name="Salary">#REF!</definedName>
    <definedName name="SalaryControl" localSheetId="5">#REF!</definedName>
    <definedName name="SalaryControl" localSheetId="6">#REF!</definedName>
    <definedName name="SalaryControl">#REF!</definedName>
    <definedName name="ScalesList">'[17]Report Form'!$A$5:$A$8</definedName>
    <definedName name="sch">'[12]Schroder (fin stat)'!$D$7:$J$55</definedName>
    <definedName name="siahdc">'[25]4163-SIAHDC'!$D$8:$O$49</definedName>
    <definedName name="silver">'[12]4153 Silver-04153'!$C$7:$V$80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PS_Alloc" localSheetId="5">#REF!</definedName>
    <definedName name="SPS_Alloc" localSheetId="6">#REF!</definedName>
    <definedName name="SPS_Alloc">#REF!</definedName>
    <definedName name="Statement_TypeX" localSheetId="5">#REF!</definedName>
    <definedName name="Statement_TypeX" localSheetId="6">#REF!</definedName>
    <definedName name="Statement_TypeX" localSheetId="1">#REF!</definedName>
    <definedName name="Statement_TypeX">#REF!</definedName>
    <definedName name="TableName">"Dummy"</definedName>
    <definedName name="TABLES" localSheetId="5">#REF!</definedName>
    <definedName name="TABLES" localSheetId="6">#REF!</definedName>
    <definedName name="TABLES">#REF!</definedName>
    <definedName name="TB_Acct" localSheetId="5">#REF!</definedName>
    <definedName name="TB_Acct" localSheetId="6">#REF!</definedName>
    <definedName name="TB_Acct">#REF!</definedName>
    <definedName name="TBX" localSheetId="5">#REF!</definedName>
    <definedName name="TBX" localSheetId="6">#REF!</definedName>
    <definedName name="TBX" localSheetId="1">#REF!</definedName>
    <definedName name="TBX">#REF!</definedName>
    <definedName name="Tot_Exp" localSheetId="5">#REF!</definedName>
    <definedName name="Tot_Exp" localSheetId="6">#REF!</definedName>
    <definedName name="Tot_Exp">#REF!</definedName>
    <definedName name="Tot_Rev" localSheetId="5">#REF!</definedName>
    <definedName name="Tot_Rev" localSheetId="6">#REF!</definedName>
    <definedName name="Tot_Rev">#REF!</definedName>
    <definedName name="TotalHealthCare" localSheetId="5">#REF!</definedName>
    <definedName name="TotalHealthCare" localSheetId="6">#REF!</definedName>
    <definedName name="TotalHealthCare">#REF!</definedName>
    <definedName name="TotalPension" localSheetId="5">#REF!</definedName>
    <definedName name="TotalPension" localSheetId="6">#REF!</definedName>
    <definedName name="TotalPension">#REF!</definedName>
    <definedName name="TP">"TP"</definedName>
    <definedName name="travelpros">'[41]Menu Options'!$B$14:$B$19</definedName>
    <definedName name="Vehicles" localSheetId="5">#REF!</definedName>
    <definedName name="Vehicles" localSheetId="6">#REF!</definedName>
    <definedName name="Vehicles">#REF!</definedName>
    <definedName name="Week_Rate" localSheetId="5">#REF!</definedName>
    <definedName name="Week_Rate" localSheetId="6">#REF!</definedName>
    <definedName name="Week_Rate">#REF!</definedName>
    <definedName name="Weight" localSheetId="5">'[42]Index Estimation'!#REF!</definedName>
    <definedName name="Weight" localSheetId="6">'[42]Index Estimation'!#REF!</definedName>
    <definedName name="Weight" localSheetId="1">'[43]Index Estimation'!#REF!</definedName>
    <definedName name="Weight" localSheetId="2">'[43]Index Estimation'!#REF!</definedName>
    <definedName name="Weight" localSheetId="3">'[42]Index Estimation'!#REF!</definedName>
    <definedName name="Weight" localSheetId="4">'[42]Index Estimation'!#REF!</definedName>
    <definedName name="Weight">'[44]Index Estimation'!#REF!</definedName>
    <definedName name="wyv">'[12]4579 Wyvern (fin stat)'!$C$7:$N$75</definedName>
    <definedName name="Z_1A57B058_EAE3_44E0_BD33_3D58425D55F7_.wvu.Cols" localSheetId="1" hidden="1">'Table 2a'!#REF!</definedName>
    <definedName name="Z_1A57B058_EAE3_44E0_BD33_3D58425D55F7_.wvu.Cols" localSheetId="2" hidden="1">'Table 2b'!#REF!</definedName>
    <definedName name="Z_1A57B058_EAE3_44E0_BD33_3D58425D55F7_.wvu.PrintArea" localSheetId="0" hidden="1">'Table 1'!#REF!</definedName>
    <definedName name="Z_1A57B058_EAE3_44E0_BD33_3D58425D55F7_.wvu.PrintArea" localSheetId="1" hidden="1">'Table 2a'!#REF!</definedName>
    <definedName name="Z_1A57B058_EAE3_44E0_BD33_3D58425D55F7_.wvu.PrintArea" localSheetId="2" hidden="1">'Table 2b'!#REF!</definedName>
    <definedName name="Z_1A57B058_EAE3_44E0_BD33_3D58425D55F7_.wvu.PrintTitles" localSheetId="1" hidden="1">'Table 2a'!#REF!</definedName>
    <definedName name="Z_1A57B058_EAE3_44E0_BD33_3D58425D55F7_.wvu.PrintTitles" localSheetId="2" hidden="1">'Table 2b'!#REF!</definedName>
    <definedName name="Z_1A57B058_EAE3_44E0_BD33_3D58425D55F7_.wvu.Rows" localSheetId="3" hidden="1">'Table 3a'!$33:$33</definedName>
    <definedName name="Z_1A57B058_EAE3_44E0_BD33_3D58425D55F7_.wvu.Rows" localSheetId="4" hidden="1">'Table 3b'!$33:$33</definedName>
    <definedName name="Z_5D1F7D29_FC3B_4024_984A_5ADED56847BD_.wvu.PrintArea" localSheetId="0" hidden="1">'Table 1'!#REF!</definedName>
    <definedName name="Z_5D1F7D29_FC3B_4024_984A_5ADED56847BD_.wvu.PrintArea" localSheetId="1" hidden="1">'Table 2a'!#REF!</definedName>
    <definedName name="Z_5D1F7D29_FC3B_4024_984A_5ADED56847BD_.wvu.PrintArea" localSheetId="2" hidden="1">'Table 2b'!#REF!</definedName>
    <definedName name="Z_5D1F7D29_FC3B_4024_984A_5ADED56847BD_.wvu.PrintArea" localSheetId="3" hidden="1">'Table 3a'!$A$1:$I$46</definedName>
    <definedName name="Z_5D1F7D29_FC3B_4024_984A_5ADED56847BD_.wvu.PrintArea" localSheetId="4" hidden="1">'Table 3b'!$A$1:$B$46</definedName>
    <definedName name="Z_5D1F7D29_FC3B_4024_984A_5ADED56847BD_.wvu.PrintTitles" localSheetId="1" hidden="1">'Table 2a'!#REF!</definedName>
    <definedName name="Z_5D1F7D29_FC3B_4024_984A_5ADED56847BD_.wvu.PrintTitles" localSheetId="2" hidden="1">'Table 2b'!#REF!</definedName>
    <definedName name="Z_5D1F7D29_FC3B_4024_984A_5ADED56847BD_.wvu.Rows" localSheetId="3" hidden="1">'Table 3a'!$33:$33</definedName>
    <definedName name="Z_5D1F7D29_FC3B_4024_984A_5ADED56847BD_.wvu.Rows" localSheetId="4" hidden="1">'Table 3b'!$33:$33</definedName>
    <definedName name="Z_689F2C2B_E8C9_4038_88F1_D5227A9CC52D_.wvu.PrintArea" localSheetId="0" hidden="1">'Table 1'!#REF!</definedName>
    <definedName name="Z_689F2C2B_E8C9_4038_88F1_D5227A9CC52D_.wvu.PrintArea" localSheetId="1" hidden="1">'Table 2a'!#REF!</definedName>
    <definedName name="Z_689F2C2B_E8C9_4038_88F1_D5227A9CC52D_.wvu.PrintArea" localSheetId="2" hidden="1">'Table 2b'!#REF!</definedName>
    <definedName name="Z_689F2C2B_E8C9_4038_88F1_D5227A9CC52D_.wvu.PrintTitles" localSheetId="1" hidden="1">'Table 2a'!#REF!</definedName>
    <definedName name="Z_689F2C2B_E8C9_4038_88F1_D5227A9CC52D_.wvu.PrintTitles" localSheetId="2" hidden="1">'Table 2b'!#REF!</definedName>
    <definedName name="Z_689F2C2B_E8C9_4038_88F1_D5227A9CC52D_.wvu.Rows" localSheetId="3" hidden="1">'Table 3a'!$33:$33</definedName>
    <definedName name="Z_689F2C2B_E8C9_4038_88F1_D5227A9CC52D_.wvu.Rows" localSheetId="4" hidden="1">'Table 3b'!$33:$33</definedName>
    <definedName name="Z_6B05C74B_7272_46AC_A712_0FA8938D4154_.wvu.PrintArea" localSheetId="0" hidden="1">'Table 1'!#REF!</definedName>
    <definedName name="Z_6B05C74B_7272_46AC_A712_0FA8938D4154_.wvu.PrintArea" localSheetId="1" hidden="1">'Table 2a'!#REF!</definedName>
    <definedName name="Z_6B05C74B_7272_46AC_A712_0FA8938D4154_.wvu.PrintArea" localSheetId="2" hidden="1">'Table 2b'!#REF!</definedName>
    <definedName name="Z_6B05C74B_7272_46AC_A712_0FA8938D4154_.wvu.PrintArea" localSheetId="3" hidden="1">'Table 3a'!$A$1:$I$46</definedName>
    <definedName name="Z_6B05C74B_7272_46AC_A712_0FA8938D4154_.wvu.PrintArea" localSheetId="4" hidden="1">'Table 3b'!$A$1:$B$46</definedName>
    <definedName name="Z_6B05C74B_7272_46AC_A712_0FA8938D4154_.wvu.PrintTitles" localSheetId="1" hidden="1">'Table 2a'!#REF!</definedName>
    <definedName name="Z_6B05C74B_7272_46AC_A712_0FA8938D4154_.wvu.PrintTitles" localSheetId="2" hidden="1">'Table 2b'!#REF!</definedName>
    <definedName name="Z_6B05C74B_7272_46AC_A712_0FA8938D4154_.wvu.Rows" localSheetId="3" hidden="1">'Table 3a'!$33:$33</definedName>
    <definedName name="Z_6B05C74B_7272_46AC_A712_0FA8938D4154_.wvu.Rows" localSheetId="4" hidden="1">'Table 3b'!$33:$33</definedName>
    <definedName name="Z_6B27FE2A_5B3E_42F8_B934_85265708BF1E_.wvu.PrintArea" localSheetId="0" hidden="1">'Table 1'!#REF!</definedName>
    <definedName name="Z_6B27FE2A_5B3E_42F8_B934_85265708BF1E_.wvu.PrintArea" localSheetId="1" hidden="1">'Table 2a'!#REF!</definedName>
    <definedName name="Z_6B27FE2A_5B3E_42F8_B934_85265708BF1E_.wvu.PrintArea" localSheetId="2" hidden="1">'Table 2b'!#REF!</definedName>
    <definedName name="Z_6B27FE2A_5B3E_42F8_B934_85265708BF1E_.wvu.PrintTitles" localSheetId="1" hidden="1">'Table 2a'!#REF!</definedName>
    <definedName name="Z_6B27FE2A_5B3E_42F8_B934_85265708BF1E_.wvu.PrintTitles" localSheetId="2" hidden="1">'Table 2b'!#REF!</definedName>
    <definedName name="Z_6B27FE2A_5B3E_42F8_B934_85265708BF1E_.wvu.Rows" localSheetId="3" hidden="1">'Table 3a'!$33:$33</definedName>
    <definedName name="Z_6B27FE2A_5B3E_42F8_B934_85265708BF1E_.wvu.Rows" localSheetId="4" hidden="1">'Table 3b'!$33:$33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4" l="1"/>
  <c r="L7" i="4"/>
  <c r="M7" i="4"/>
  <c r="K8" i="4"/>
  <c r="L8" i="4"/>
  <c r="M8" i="4"/>
  <c r="K9" i="4"/>
  <c r="L9" i="4"/>
  <c r="M9" i="4"/>
  <c r="K10" i="4"/>
  <c r="L10" i="4"/>
  <c r="M10" i="4"/>
  <c r="K11" i="4"/>
  <c r="L11" i="4"/>
  <c r="M11" i="4"/>
  <c r="K12" i="4"/>
  <c r="L12" i="4"/>
  <c r="M12" i="4"/>
  <c r="K13" i="4"/>
  <c r="L13" i="4"/>
  <c r="M13" i="4"/>
  <c r="K14" i="4"/>
  <c r="L14" i="4"/>
  <c r="M14" i="4"/>
  <c r="K15" i="4"/>
  <c r="L15" i="4"/>
  <c r="M15" i="4"/>
  <c r="K16" i="4"/>
  <c r="L16" i="4"/>
  <c r="M16" i="4"/>
  <c r="K17" i="4"/>
  <c r="L17" i="4"/>
  <c r="M17" i="4"/>
  <c r="K18" i="4"/>
  <c r="L18" i="4"/>
  <c r="M18" i="4"/>
  <c r="K19" i="4"/>
  <c r="L19" i="4"/>
  <c r="M19" i="4"/>
  <c r="K20" i="4"/>
  <c r="L20" i="4"/>
  <c r="M20" i="4"/>
  <c r="K21" i="4"/>
  <c r="L21" i="4"/>
  <c r="M21" i="4"/>
  <c r="K22" i="4"/>
  <c r="L22" i="4"/>
  <c r="M22" i="4"/>
  <c r="K23" i="4"/>
  <c r="L23" i="4"/>
  <c r="M23" i="4"/>
  <c r="K24" i="4"/>
  <c r="L24" i="4"/>
  <c r="M24" i="4"/>
  <c r="K25" i="4"/>
  <c r="L25" i="4"/>
  <c r="M25" i="4"/>
  <c r="K26" i="4"/>
  <c r="L26" i="4"/>
  <c r="M26" i="4"/>
  <c r="K27" i="4"/>
  <c r="L27" i="4"/>
  <c r="M27" i="4"/>
  <c r="K28" i="4"/>
  <c r="L28" i="4"/>
  <c r="M28" i="4"/>
  <c r="K29" i="4"/>
  <c r="L29" i="4"/>
  <c r="M29" i="4"/>
  <c r="K30" i="4"/>
  <c r="L30" i="4"/>
  <c r="M30" i="4"/>
  <c r="K31" i="4"/>
  <c r="L31" i="4"/>
  <c r="M31" i="4"/>
  <c r="K32" i="4"/>
  <c r="L32" i="4"/>
  <c r="M32" i="4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M15" i="5" l="1"/>
  <c r="M13" i="5"/>
  <c r="L13" i="5"/>
  <c r="K13" i="5"/>
  <c r="M12" i="5"/>
  <c r="K12" i="5"/>
  <c r="M11" i="5"/>
  <c r="L11" i="5"/>
  <c r="K11" i="5"/>
  <c r="M10" i="5"/>
  <c r="L10" i="5"/>
  <c r="K10" i="5"/>
  <c r="M9" i="5"/>
  <c r="L9" i="5"/>
  <c r="K9" i="5"/>
  <c r="M8" i="5"/>
  <c r="L8" i="5"/>
  <c r="K8" i="5"/>
  <c r="F21" i="2"/>
  <c r="F19" i="2"/>
  <c r="F18" i="2"/>
  <c r="F17" i="2"/>
  <c r="F16" i="2"/>
  <c r="F15" i="2"/>
  <c r="F14" i="2"/>
  <c r="F13" i="2"/>
  <c r="F11" i="2"/>
  <c r="F10" i="2"/>
  <c r="F9" i="2"/>
  <c r="F8" i="2"/>
  <c r="F7" i="2"/>
  <c r="F6" i="2"/>
  <c r="F5" i="2"/>
</calcChain>
</file>

<file path=xl/sharedStrings.xml><?xml version="1.0" encoding="utf-8"?>
<sst xmlns="http://schemas.openxmlformats.org/spreadsheetml/2006/main" count="982" uniqueCount="749">
  <si>
    <r>
      <t>2022</t>
    </r>
    <r>
      <rPr>
        <b/>
        <vertAlign val="superscript"/>
        <sz val="12"/>
        <rFont val="Times New Roman"/>
        <family val="1"/>
      </rPr>
      <t>R</t>
    </r>
  </si>
  <si>
    <r>
      <t>2023</t>
    </r>
    <r>
      <rPr>
        <b/>
        <vertAlign val="superscript"/>
        <sz val="12"/>
        <rFont val="Times New Roman"/>
        <family val="1"/>
      </rPr>
      <t>P</t>
    </r>
  </si>
  <si>
    <r>
      <t>2020</t>
    </r>
    <r>
      <rPr>
        <b/>
        <vertAlign val="superscript"/>
        <sz val="14"/>
        <rFont val="Calibri"/>
        <family val="2"/>
        <scheme val="minor"/>
      </rPr>
      <t>R</t>
    </r>
  </si>
  <si>
    <r>
      <t>2021</t>
    </r>
    <r>
      <rPr>
        <b/>
        <vertAlign val="superscript"/>
        <sz val="14"/>
        <rFont val="Calibri"/>
        <family val="2"/>
        <scheme val="minor"/>
      </rPr>
      <t>R</t>
    </r>
  </si>
  <si>
    <r>
      <t>2022</t>
    </r>
    <r>
      <rPr>
        <b/>
        <vertAlign val="superscript"/>
        <sz val="14"/>
        <rFont val="Calibri"/>
        <family val="2"/>
        <scheme val="minor"/>
      </rPr>
      <t>R</t>
    </r>
  </si>
  <si>
    <r>
      <t>2023</t>
    </r>
    <r>
      <rPr>
        <b/>
        <vertAlign val="superscript"/>
        <sz val="14"/>
        <rFont val="Calibri"/>
        <family val="2"/>
        <scheme val="minor"/>
      </rPr>
      <t>P</t>
    </r>
  </si>
  <si>
    <t>Chg $</t>
  </si>
  <si>
    <t xml:space="preserve">1. Current Account </t>
  </si>
  <si>
    <t>Check</t>
  </si>
  <si>
    <t xml:space="preserve">1.1 Goods               </t>
  </si>
  <si>
    <t xml:space="preserve">Exports                   </t>
  </si>
  <si>
    <t xml:space="preserve">Imports                   </t>
  </si>
  <si>
    <t xml:space="preserve">1.2 Services (Net)                   </t>
  </si>
  <si>
    <t xml:space="preserve">                                    </t>
  </si>
  <si>
    <t>1.3 Primary Income (Net)</t>
  </si>
  <si>
    <t xml:space="preserve">1.4 Secondary Income (Net)          </t>
  </si>
  <si>
    <t>2. Capital Account</t>
  </si>
  <si>
    <t xml:space="preserve">3. Financial Account   </t>
  </si>
  <si>
    <t xml:space="preserve">3.1 Direct Investment     </t>
  </si>
  <si>
    <t xml:space="preserve">3.2 Portfolio Investment     </t>
  </si>
  <si>
    <t xml:space="preserve">3.3 Other Investment     </t>
  </si>
  <si>
    <t xml:space="preserve">3.4 Financial Derivatives    </t>
  </si>
  <si>
    <t xml:space="preserve">3.5 Reserve assets    </t>
  </si>
  <si>
    <t xml:space="preserve">    Unobserved Flows           </t>
  </si>
  <si>
    <t xml:space="preserve"> </t>
  </si>
  <si>
    <t>CI$Million</t>
  </si>
  <si>
    <t>Change 2023/2022</t>
  </si>
  <si>
    <t>%</t>
  </si>
  <si>
    <t>$</t>
  </si>
  <si>
    <t>Credit</t>
  </si>
  <si>
    <t>Debit</t>
  </si>
  <si>
    <t>Net</t>
  </si>
  <si>
    <t>1.CURRENT ACCOUNT</t>
  </si>
  <si>
    <t>A. GOODS AND SERVICES</t>
  </si>
  <si>
    <t>A1. GOODS</t>
  </si>
  <si>
    <t>A2. SERVICES</t>
  </si>
  <si>
    <t>1. Transport</t>
  </si>
  <si>
    <t>2. Travel</t>
  </si>
  <si>
    <t>3. Insurance and pension services</t>
  </si>
  <si>
    <t>4. Financial services (excluding insurance)</t>
  </si>
  <si>
    <t>5. Telecommunications, computer and information services</t>
  </si>
  <si>
    <t>6. Other business services</t>
  </si>
  <si>
    <t>7.  Government goods and services, nie.</t>
  </si>
  <si>
    <t>8. Other services</t>
  </si>
  <si>
    <t>B. PRIMARY INCOME</t>
  </si>
  <si>
    <t xml:space="preserve">1. Compensation of employees </t>
  </si>
  <si>
    <t>2. Investment Income</t>
  </si>
  <si>
    <t>2.1 Direct investment</t>
  </si>
  <si>
    <t>2.2 Portfolio investment</t>
  </si>
  <si>
    <t>2.3. Other investments</t>
  </si>
  <si>
    <t>2.4. Reserve assets</t>
  </si>
  <si>
    <t>C. SECONDARY INCOME</t>
  </si>
  <si>
    <t>1. General Government</t>
  </si>
  <si>
    <t>2. Personal transfers (Workers remittances)</t>
  </si>
  <si>
    <t>3. Other current transfers</t>
  </si>
  <si>
    <t>2.CAPITAL ACCOUNT</t>
  </si>
  <si>
    <t>1. Gross acquisitions/disposals of nonproduced nonfinancial assets</t>
  </si>
  <si>
    <t>2. Capital transfers</t>
  </si>
  <si>
    <t>In CI$Million</t>
  </si>
  <si>
    <t>2. FINANCIAL ACCOUNT</t>
  </si>
  <si>
    <t>change</t>
  </si>
  <si>
    <t>Net acquisition of Fin. Assets</t>
  </si>
  <si>
    <t>Net incurrence of Liabilities</t>
  </si>
  <si>
    <t xml:space="preserve">Direct investment </t>
  </si>
  <si>
    <t>Portfolio investment</t>
  </si>
  <si>
    <t>Other investment</t>
  </si>
  <si>
    <t xml:space="preserve">Financial derivatives </t>
  </si>
  <si>
    <t>Reserve assets</t>
  </si>
  <si>
    <t xml:space="preserve">Net lending (+) or net borrowing (-) from financial account </t>
  </si>
  <si>
    <t xml:space="preserve">   Unobserved Flows</t>
  </si>
  <si>
    <t xml:space="preserve">Table 2a: Balance of Payments </t>
  </si>
  <si>
    <t>Table 1. Balance of Payments Summary</t>
  </si>
  <si>
    <t xml:space="preserve">Table 2b: Balance of Payments </t>
  </si>
  <si>
    <t>Table 3b.</t>
  </si>
  <si>
    <t>Chg $ 2023/2022</t>
  </si>
  <si>
    <t>By functional categories</t>
  </si>
  <si>
    <t>Direct Investment</t>
  </si>
  <si>
    <t>Portfolio Investment</t>
  </si>
  <si>
    <t>Financial Derivatives</t>
  </si>
  <si>
    <t>Other Investment</t>
  </si>
  <si>
    <t>Reserve Assets</t>
  </si>
  <si>
    <t>Total Assets</t>
  </si>
  <si>
    <t>IIP (net)</t>
  </si>
  <si>
    <t>Total Liabilities</t>
  </si>
  <si>
    <t>Net Direct Investment</t>
  </si>
  <si>
    <t>Net Portfolio Investment</t>
  </si>
  <si>
    <t>Table 3a.</t>
  </si>
  <si>
    <t>By financial instrument</t>
  </si>
  <si>
    <t>Equity and investment fund share/units</t>
  </si>
  <si>
    <t>Currency and deposits</t>
  </si>
  <si>
    <t>Debt securities</t>
  </si>
  <si>
    <t>Loans</t>
  </si>
  <si>
    <t>Other financial assets</t>
  </si>
  <si>
    <t>n.a</t>
  </si>
  <si>
    <t>CREDIT</t>
  </si>
  <si>
    <t>DEBIT</t>
  </si>
  <si>
    <t>Balance of Payments Transactions</t>
  </si>
  <si>
    <t>(CI$000)</t>
  </si>
  <si>
    <t xml:space="preserve">  Credit</t>
  </si>
  <si>
    <t xml:space="preserve">  Debit</t>
  </si>
  <si>
    <t>BXCA</t>
  </si>
  <si>
    <t>BMCA</t>
  </si>
  <si>
    <t>Current account</t>
  </si>
  <si>
    <t>BXGS</t>
  </si>
  <si>
    <t>BMGS</t>
  </si>
  <si>
    <t xml:space="preserve"> Goods and services</t>
  </si>
  <si>
    <t>BXG</t>
  </si>
  <si>
    <t>BMG</t>
  </si>
  <si>
    <t xml:space="preserve">  Goods </t>
  </si>
  <si>
    <t>BXGM</t>
  </si>
  <si>
    <t>BMGM</t>
  </si>
  <si>
    <t>1AA000CXN</t>
  </si>
  <si>
    <t>1AA000DXN</t>
  </si>
  <si>
    <t xml:space="preserve">   General merchandise on a balance of payments basis</t>
  </si>
  <si>
    <t>BXGN</t>
  </si>
  <si>
    <t>BMGN</t>
  </si>
  <si>
    <t>1AC000CXN</t>
  </si>
  <si>
    <t>1AC000DXN</t>
  </si>
  <si>
    <t xml:space="preserve">   Nonmonetary gold</t>
  </si>
  <si>
    <t>BXS</t>
  </si>
  <si>
    <t>BMS</t>
  </si>
  <si>
    <t xml:space="preserve">  Services</t>
  </si>
  <si>
    <t>BXSR</t>
  </si>
  <si>
    <t>BMSR</t>
  </si>
  <si>
    <t>1BB000CXN</t>
  </si>
  <si>
    <t>1BB000DXN</t>
  </si>
  <si>
    <t xml:space="preserve">   Maintenance and repair services n.i.e.</t>
  </si>
  <si>
    <t xml:space="preserve">   Transport</t>
  </si>
  <si>
    <t>1BC100CXN</t>
  </si>
  <si>
    <t>1BC100DXN</t>
  </si>
  <si>
    <t xml:space="preserve">    Sea transport</t>
  </si>
  <si>
    <t>BXSTRSFR</t>
  </si>
  <si>
    <t>BMSTRSFR</t>
  </si>
  <si>
    <t>1BC120CXN</t>
  </si>
  <si>
    <t>1BC120DXN</t>
  </si>
  <si>
    <t xml:space="preserve">     Freight</t>
  </si>
  <si>
    <t>BXSTRO</t>
  </si>
  <si>
    <t>BMSTRO</t>
  </si>
  <si>
    <t>1BC130CXN</t>
  </si>
  <si>
    <t>1BC130DXN</t>
  </si>
  <si>
    <t xml:space="preserve">     Other</t>
  </si>
  <si>
    <t>BXSTRA</t>
  </si>
  <si>
    <t>BMSTRA</t>
  </si>
  <si>
    <t>1BC200CXN</t>
  </si>
  <si>
    <t>1BC200DXN</t>
  </si>
  <si>
    <t xml:space="preserve">    Air transport</t>
  </si>
  <si>
    <t>BXSTRAPA</t>
  </si>
  <si>
    <t>BMSTRAPA</t>
  </si>
  <si>
    <t>1BC210CXN</t>
  </si>
  <si>
    <t>1BC210DXN</t>
  </si>
  <si>
    <t xml:space="preserve">     Passenger</t>
  </si>
  <si>
    <t>BXSTRAFR</t>
  </si>
  <si>
    <t>BMSTRAFR</t>
  </si>
  <si>
    <t>1BC220CXN</t>
  </si>
  <si>
    <t>1BC220DXN</t>
  </si>
  <si>
    <t>BXSTRAO</t>
  </si>
  <si>
    <t>BMSTRAO</t>
  </si>
  <si>
    <t>1BC230CXN</t>
  </si>
  <si>
    <t>1BC230DXN</t>
  </si>
  <si>
    <t>BXSTRPC</t>
  </si>
  <si>
    <t>BMSTRPC</t>
  </si>
  <si>
    <t>1BC400CXN</t>
  </si>
  <si>
    <t>1BC400DXN</t>
  </si>
  <si>
    <t xml:space="preserve">    Postal and courier services</t>
  </si>
  <si>
    <t>BXSTV</t>
  </si>
  <si>
    <t>BMSTV</t>
  </si>
  <si>
    <t xml:space="preserve">   Travel</t>
  </si>
  <si>
    <t>BXSTVB</t>
  </si>
  <si>
    <t>BMSTVB</t>
  </si>
  <si>
    <t>1BD110CXN</t>
  </si>
  <si>
    <t>1BD110DXN</t>
  </si>
  <si>
    <t xml:space="preserve">    Business</t>
  </si>
  <si>
    <t>BXSTVBO</t>
  </si>
  <si>
    <t>BMSTVBO</t>
  </si>
  <si>
    <t>1BD120CXN</t>
  </si>
  <si>
    <t>1BD120DXN</t>
  </si>
  <si>
    <t>1BD130CXN</t>
  </si>
  <si>
    <t>1BD130DXN</t>
  </si>
  <si>
    <t xml:space="preserve">    Personal</t>
  </si>
  <si>
    <t>BXSTVPH</t>
  </si>
  <si>
    <t>BMSTVPH</t>
  </si>
  <si>
    <t>1BD131CXN</t>
  </si>
  <si>
    <t>1BD131DXN</t>
  </si>
  <si>
    <t xml:space="preserve">     Health-related</t>
  </si>
  <si>
    <t>BXSTVPED</t>
  </si>
  <si>
    <t>BMSTVPED</t>
  </si>
  <si>
    <t>1BD132CXN</t>
  </si>
  <si>
    <t>1BD132DXN</t>
  </si>
  <si>
    <t xml:space="preserve">     Education-related</t>
  </si>
  <si>
    <t>BXSTVPO</t>
  </si>
  <si>
    <t>BMSTVPO</t>
  </si>
  <si>
    <t>1BD133CXN</t>
  </si>
  <si>
    <t>1BD133DXN</t>
  </si>
  <si>
    <t>BXSOCN</t>
  </si>
  <si>
    <t>BMSOCN</t>
  </si>
  <si>
    <t>1BE000CXN</t>
  </si>
  <si>
    <t>1BE000DXN</t>
  </si>
  <si>
    <t xml:space="preserve">   Construction</t>
  </si>
  <si>
    <t xml:space="preserve">    Construction abroad</t>
  </si>
  <si>
    <t>BXSOCNAR</t>
  </si>
  <si>
    <t>BMSOCNAR</t>
  </si>
  <si>
    <t>1BE200CXN</t>
  </si>
  <si>
    <t>1BE200DXN</t>
  </si>
  <si>
    <t xml:space="preserve">    Construction in the reporting economy</t>
  </si>
  <si>
    <t>BXSOIN</t>
  </si>
  <si>
    <t>BMSOIN</t>
  </si>
  <si>
    <t xml:space="preserve">   Insurance and pension services</t>
  </si>
  <si>
    <t>BXSOIND</t>
  </si>
  <si>
    <t>BMSOIND</t>
  </si>
  <si>
    <t>1BF100CXN</t>
  </si>
  <si>
    <t>1BF100DXN</t>
  </si>
  <si>
    <t xml:space="preserve">    Direct insurance</t>
  </si>
  <si>
    <t xml:space="preserve">    Reinsurance</t>
  </si>
  <si>
    <t>BXSOINAI</t>
  </si>
  <si>
    <t>BMSOINAI</t>
  </si>
  <si>
    <t>1BF300CXN</t>
  </si>
  <si>
    <t>1BF300DXN</t>
  </si>
  <si>
    <t xml:space="preserve">    Auxiliary insurance services</t>
  </si>
  <si>
    <t>BXSOFI</t>
  </si>
  <si>
    <t>BMSOFI</t>
  </si>
  <si>
    <t xml:space="preserve">   Financial services</t>
  </si>
  <si>
    <t>BXSOFIEX</t>
  </si>
  <si>
    <t>BMSOFIEX</t>
  </si>
  <si>
    <t>1BG100CXN</t>
  </si>
  <si>
    <t>1BG100DXN</t>
  </si>
  <si>
    <t xml:space="preserve">    Explicitly charged and other financial services</t>
  </si>
  <si>
    <t>BXSOFIFISM</t>
  </si>
  <si>
    <t>BMSOFIFISM</t>
  </si>
  <si>
    <t>1BG10ZCXN</t>
  </si>
  <si>
    <t>1BG10ZDXN</t>
  </si>
  <si>
    <t xml:space="preserve">    Financial intermediation services indirectly measured (FISIM)</t>
  </si>
  <si>
    <t>BXSORL</t>
  </si>
  <si>
    <t>BMSORL</t>
  </si>
  <si>
    <t>1BH000CXN</t>
  </si>
  <si>
    <t>1BH000DXN</t>
  </si>
  <si>
    <t xml:space="preserve">   Charges for the use of intellectual property n.i.e.</t>
  </si>
  <si>
    <t>BXSOTCMT</t>
  </si>
  <si>
    <t>BMSOTCMT</t>
  </si>
  <si>
    <t xml:space="preserve">   Telecommunications, computer, and information services</t>
  </si>
  <si>
    <t>1BJ100CXN</t>
  </si>
  <si>
    <t>1BJ100DXN</t>
  </si>
  <si>
    <t xml:space="preserve">    Telecommunications services</t>
  </si>
  <si>
    <t>BXSOTCMC</t>
  </si>
  <si>
    <t>BMSOTCMC</t>
  </si>
  <si>
    <t>1BJ200CXN</t>
  </si>
  <si>
    <t>1BJ200DXN</t>
  </si>
  <si>
    <t xml:space="preserve">    Computer services</t>
  </si>
  <si>
    <t>BXSOTCMM</t>
  </si>
  <si>
    <t>BMSOTCMM</t>
  </si>
  <si>
    <t>1BJ300CXN</t>
  </si>
  <si>
    <t>1BJ300DXN</t>
  </si>
  <si>
    <t xml:space="preserve">    Information services</t>
  </si>
  <si>
    <t>BXSOOB</t>
  </si>
  <si>
    <t>BMSOOB</t>
  </si>
  <si>
    <t>1BK000CXN</t>
  </si>
  <si>
    <t>1BK000DXN</t>
  </si>
  <si>
    <t xml:space="preserve">   Other business services</t>
  </si>
  <si>
    <t>BXSOOBPM</t>
  </si>
  <si>
    <t>BMSOOBPM</t>
  </si>
  <si>
    <t>1BK200CXN</t>
  </si>
  <si>
    <t>1BK200DXN</t>
  </si>
  <si>
    <t xml:space="preserve">    Professional and management consulting services</t>
  </si>
  <si>
    <t>BXSOOBTT</t>
  </si>
  <si>
    <t>BMSOOBTT</t>
  </si>
  <si>
    <t>1BK300CXN</t>
  </si>
  <si>
    <t>1BK300DXN</t>
  </si>
  <si>
    <t xml:space="preserve">    Technical, trade-related, and other business services</t>
  </si>
  <si>
    <t xml:space="preserve">   Personal, cultural, and recreational services</t>
  </si>
  <si>
    <t>BXSOPCRAU</t>
  </si>
  <si>
    <t>BMSOPCRAU</t>
  </si>
  <si>
    <t>1BL100CXN</t>
  </si>
  <si>
    <t>1BL100DXN</t>
  </si>
  <si>
    <t xml:space="preserve">    Audiovisual and related services</t>
  </si>
  <si>
    <t>BXSOPCRO</t>
  </si>
  <si>
    <t>BMSOPCRO</t>
  </si>
  <si>
    <t>1BL200CXN</t>
  </si>
  <si>
    <t>1BL200DXN</t>
  </si>
  <si>
    <t xml:space="preserve">    Other personal, cultural, and recreational services</t>
  </si>
  <si>
    <t>BXSOGGS</t>
  </si>
  <si>
    <t>BMSOGGS</t>
  </si>
  <si>
    <t>1BM000CXN</t>
  </si>
  <si>
    <t>1BM000DXN</t>
  </si>
  <si>
    <t xml:space="preserve">   Government goods and services n.i.e.</t>
  </si>
  <si>
    <t>BXIP</t>
  </si>
  <si>
    <t>BMIP</t>
  </si>
  <si>
    <t xml:space="preserve">   Primary income</t>
  </si>
  <si>
    <t>BXIPCE</t>
  </si>
  <si>
    <t>BMIPCE</t>
  </si>
  <si>
    <t>1CA000CXA</t>
  </si>
  <si>
    <t>1CA000DXA</t>
  </si>
  <si>
    <t xml:space="preserve">    Compensation of employees</t>
  </si>
  <si>
    <t>BXIPI</t>
  </si>
  <si>
    <t>BMIPI</t>
  </si>
  <si>
    <t>1CB000CXA</t>
  </si>
  <si>
    <t>1CB000DXA</t>
  </si>
  <si>
    <t xml:space="preserve">    Investment income</t>
  </si>
  <si>
    <t>BXIPID</t>
  </si>
  <si>
    <t>BMIPID</t>
  </si>
  <si>
    <t>1CB100CXA</t>
  </si>
  <si>
    <t>1CB100DXA</t>
  </si>
  <si>
    <t xml:space="preserve">     Direct investment</t>
  </si>
  <si>
    <t>BXIPIDE</t>
  </si>
  <si>
    <t>BMIPIDE</t>
  </si>
  <si>
    <t>1CB110CXA</t>
  </si>
  <si>
    <t>1CB110DXA</t>
  </si>
  <si>
    <t xml:space="preserve">      Income on equity and investment fund shares</t>
  </si>
  <si>
    <t>BXIPIDED</t>
  </si>
  <si>
    <t>BMIPIDED</t>
  </si>
  <si>
    <t>1CB111CXA</t>
  </si>
  <si>
    <t>1CB111DXA</t>
  </si>
  <si>
    <t xml:space="preserve">       Dividends and withdrawals from income of quasi-corporations</t>
  </si>
  <si>
    <t>BXIPIDER</t>
  </si>
  <si>
    <t>BMIPIDER</t>
  </si>
  <si>
    <t>1CB112CXA</t>
  </si>
  <si>
    <t>1CB112DXA</t>
  </si>
  <si>
    <t xml:space="preserve">       Reinvested earnings</t>
  </si>
  <si>
    <t>BXIPIDI</t>
  </si>
  <si>
    <t>BMIPIDI</t>
  </si>
  <si>
    <t>1CB120CXA</t>
  </si>
  <si>
    <t>1CB120DXA</t>
  </si>
  <si>
    <t xml:space="preserve">      Interest</t>
  </si>
  <si>
    <t xml:space="preserve">     Portfolio investment</t>
  </si>
  <si>
    <t>1CB210CXA</t>
  </si>
  <si>
    <t>1CB210DXA</t>
  </si>
  <si>
    <t xml:space="preserve">      Investment income on equity and investment fund shares</t>
  </si>
  <si>
    <t>1CB220CXA</t>
  </si>
  <si>
    <t>1CB220DXA</t>
  </si>
  <si>
    <t xml:space="preserve">     Other investment</t>
  </si>
  <si>
    <t xml:space="preserve">     Reserve assets (Credit)</t>
  </si>
  <si>
    <t xml:space="preserve">   Secondary income</t>
  </si>
  <si>
    <t>1D9999CGA</t>
  </si>
  <si>
    <t>1D9999DGA</t>
  </si>
  <si>
    <t xml:space="preserve">    General government</t>
  </si>
  <si>
    <t xml:space="preserve">    Financial corporations, nonfinancial corporations, households, and NPISHs</t>
  </si>
  <si>
    <t>BXISOPT</t>
  </si>
  <si>
    <t>BMISOPT</t>
  </si>
  <si>
    <t>1DF000COA</t>
  </si>
  <si>
    <t>1DF000DOA</t>
  </si>
  <si>
    <t xml:space="preserve">     Personal transfers (Current transfers between resident and nonresident households)</t>
  </si>
  <si>
    <t>BXISOOT</t>
  </si>
  <si>
    <t>BMISOOT</t>
  </si>
  <si>
    <t>1DG000COA</t>
  </si>
  <si>
    <t>1DG000DOA</t>
  </si>
  <si>
    <t xml:space="preserve">     Other current transfers</t>
  </si>
  <si>
    <t>Capital account</t>
  </si>
  <si>
    <t>BKTCDCD</t>
  </si>
  <si>
    <t>BKTDBDB</t>
  </si>
  <si>
    <t>20A100CAA</t>
  </si>
  <si>
    <t>20A100DAA</t>
  </si>
  <si>
    <t xml:space="preserve"> Capital transfers</t>
  </si>
  <si>
    <t>BKTGCDCD</t>
  </si>
  <si>
    <t>BKTGDBDB</t>
  </si>
  <si>
    <t>20A100CGA</t>
  </si>
  <si>
    <t>20A100DGA</t>
  </si>
  <si>
    <t xml:space="preserve">  General government</t>
  </si>
  <si>
    <t>BKTGOCDCD</t>
  </si>
  <si>
    <t>BKTGODBDB</t>
  </si>
  <si>
    <t>20A120CGA</t>
  </si>
  <si>
    <t>20A120DGA</t>
  </si>
  <si>
    <t xml:space="preserve">   Other capital transfers</t>
  </si>
  <si>
    <t>BKTOCDCD</t>
  </si>
  <si>
    <t>BKTODBDB</t>
  </si>
  <si>
    <t>20A100COA</t>
  </si>
  <si>
    <t>20A100DOA</t>
  </si>
  <si>
    <t xml:space="preserve">  Financial corporations, nonfinancial corporations, households, and NPISHs</t>
  </si>
  <si>
    <t>BXKTOD</t>
  </si>
  <si>
    <t>BMKTOD</t>
  </si>
  <si>
    <t>20A110COA</t>
  </si>
  <si>
    <t>20A110DOA</t>
  </si>
  <si>
    <t xml:space="preserve">   Debt forgiveness</t>
  </si>
  <si>
    <t>BXKTOO</t>
  </si>
  <si>
    <t>BMKTOO</t>
  </si>
  <si>
    <t>20A120COA</t>
  </si>
  <si>
    <t>20A120DOA</t>
  </si>
  <si>
    <t>Net lending (+) / net borrowing (-) (balance from current and capital account)</t>
  </si>
  <si>
    <t>Financial account</t>
  </si>
  <si>
    <t>Net Acquisition of Fin. Assets</t>
  </si>
  <si>
    <t>Net Incurrence of Liabilities</t>
  </si>
  <si>
    <t>Net                (assets less liabilities)</t>
  </si>
  <si>
    <t>Net lending (+) / net borrowing (-) (balance from financial account)</t>
  </si>
  <si>
    <t>BFDA</t>
  </si>
  <si>
    <t>BFDL</t>
  </si>
  <si>
    <t xml:space="preserve"> Direct investment</t>
  </si>
  <si>
    <t>BFDAE</t>
  </si>
  <si>
    <t>BFDLE</t>
  </si>
  <si>
    <t xml:space="preserve">   Equity and investment fund shares</t>
  </si>
  <si>
    <t>BFDAEO</t>
  </si>
  <si>
    <t>BFDLEO</t>
  </si>
  <si>
    <t xml:space="preserve">    Equity other than reinvestment of earnings</t>
  </si>
  <si>
    <t>BFDAERV</t>
  </si>
  <si>
    <t>BFDLERV</t>
  </si>
  <si>
    <t>3AA200AAA</t>
  </si>
  <si>
    <t>3AA200LAA</t>
  </si>
  <si>
    <t xml:space="preserve">    Reinvestment of earnings</t>
  </si>
  <si>
    <t>BFDADR</t>
  </si>
  <si>
    <t>BFDLDR</t>
  </si>
  <si>
    <t>3AB200AAA</t>
  </si>
  <si>
    <t>3AB200LAA</t>
  </si>
  <si>
    <t xml:space="preserve">   Debt instruments</t>
  </si>
  <si>
    <t>BFPA</t>
  </si>
  <si>
    <t>BFPL</t>
  </si>
  <si>
    <t xml:space="preserve"> Portfolio investment</t>
  </si>
  <si>
    <t>BFPAE</t>
  </si>
  <si>
    <t>BFPLE</t>
  </si>
  <si>
    <t>3BA000AAA</t>
  </si>
  <si>
    <t>3BA000LAA</t>
  </si>
  <si>
    <t>BFPAEDC</t>
  </si>
  <si>
    <t>BFPLEDC</t>
  </si>
  <si>
    <t>3BA000ADA</t>
  </si>
  <si>
    <t>3BA000LDA</t>
  </si>
  <si>
    <t xml:space="preserve">    Deposit-taking corporations, except central bank</t>
  </si>
  <si>
    <t>BFPAEO</t>
  </si>
  <si>
    <t>BFPLEO</t>
  </si>
  <si>
    <t>3BA000AOA</t>
  </si>
  <si>
    <t>3BA000LOA</t>
  </si>
  <si>
    <t xml:space="preserve">    Other sectors</t>
  </si>
  <si>
    <t>BFPAEOF</t>
  </si>
  <si>
    <t>BFPLEOF</t>
  </si>
  <si>
    <t>3BA000AFA</t>
  </si>
  <si>
    <t>3BA000LFA</t>
  </si>
  <si>
    <t xml:space="preserve">     Other financial corporations</t>
  </si>
  <si>
    <t>BFPAEONF</t>
  </si>
  <si>
    <t>BFPLEONF</t>
  </si>
  <si>
    <t>3BA000ANA</t>
  </si>
  <si>
    <t>3BA000LNA</t>
  </si>
  <si>
    <t xml:space="preserve">     Nonfinancial corporations, households, and NPISHs</t>
  </si>
  <si>
    <t>BFPAD</t>
  </si>
  <si>
    <t>BFPLD</t>
  </si>
  <si>
    <t>3BB000AAA</t>
  </si>
  <si>
    <t>3BB000LAA</t>
  </si>
  <si>
    <t xml:space="preserve">   Debt securities</t>
  </si>
  <si>
    <t>BFPADC</t>
  </si>
  <si>
    <t>BFPLDDC</t>
  </si>
  <si>
    <t>3BB000ADA</t>
  </si>
  <si>
    <t>3BB000LDA</t>
  </si>
  <si>
    <t>BFPADG</t>
  </si>
  <si>
    <t>BFPLDG</t>
  </si>
  <si>
    <t>3BB000AGA</t>
  </si>
  <si>
    <t>3BB000LGA</t>
  </si>
  <si>
    <t>BFPADO</t>
  </si>
  <si>
    <t>BFPLDO</t>
  </si>
  <si>
    <t>3BB000AOA</t>
  </si>
  <si>
    <t>3BB000LOA</t>
  </si>
  <si>
    <t>BFPADOF</t>
  </si>
  <si>
    <t>BFPLDOF</t>
  </si>
  <si>
    <t>3BB000AFA</t>
  </si>
  <si>
    <t>3BB000LFA</t>
  </si>
  <si>
    <t>BFPADONF</t>
  </si>
  <si>
    <t>BFPLDONF</t>
  </si>
  <si>
    <t>3BB000ANA</t>
  </si>
  <si>
    <t>3BB000LNA</t>
  </si>
  <si>
    <t>BFFA</t>
  </si>
  <si>
    <t>BFFL</t>
  </si>
  <si>
    <t>3C9999AAA</t>
  </si>
  <si>
    <t>3C9999LAA</t>
  </si>
  <si>
    <t xml:space="preserve"> Financial derivatives (other than reserves) and employee stock options</t>
  </si>
  <si>
    <t>BFFADC</t>
  </si>
  <si>
    <t>BFFLDC</t>
  </si>
  <si>
    <t>3C9999ADA</t>
  </si>
  <si>
    <t>3C9999LDA</t>
  </si>
  <si>
    <t xml:space="preserve">   Deposit-taking corporations, except central bank</t>
  </si>
  <si>
    <t>BFFAG</t>
  </si>
  <si>
    <t>BFFLG</t>
  </si>
  <si>
    <t>3C9999AGA</t>
  </si>
  <si>
    <t>3C9999LGA</t>
  </si>
  <si>
    <t xml:space="preserve">   General government</t>
  </si>
  <si>
    <t>BFFAO</t>
  </si>
  <si>
    <t>BFFLO</t>
  </si>
  <si>
    <t>3C9999AOA</t>
  </si>
  <si>
    <t>3C9999LOA</t>
  </si>
  <si>
    <t xml:space="preserve">   Other sectors</t>
  </si>
  <si>
    <t>BFOA</t>
  </si>
  <si>
    <t>BFOL</t>
  </si>
  <si>
    <t>3D9999AAA</t>
  </si>
  <si>
    <t>3D9999LAA</t>
  </si>
  <si>
    <t xml:space="preserve"> Other investment</t>
  </si>
  <si>
    <t>BFOAE</t>
  </si>
  <si>
    <t>BFOLE</t>
  </si>
  <si>
    <t>3DA000AAA</t>
  </si>
  <si>
    <t>3DA000LAA</t>
  </si>
  <si>
    <t xml:space="preserve">  Other equity</t>
  </si>
  <si>
    <t>BFOCDA</t>
  </si>
  <si>
    <t>BFOCDL</t>
  </si>
  <si>
    <t>3DB000AAA</t>
  </si>
  <si>
    <t>3DB000LAA</t>
  </si>
  <si>
    <t xml:space="preserve">  Currency and deposits</t>
  </si>
  <si>
    <t>BFOCDADC</t>
  </si>
  <si>
    <t>BFOCDLDC</t>
  </si>
  <si>
    <t>3DB000ADA</t>
  </si>
  <si>
    <t>3DB000LDA</t>
  </si>
  <si>
    <t>BFOCDAO</t>
  </si>
  <si>
    <t>BFOCDLO</t>
  </si>
  <si>
    <t>3DB000AOA</t>
  </si>
  <si>
    <t>3DB000LOA</t>
  </si>
  <si>
    <t>BFOLNA</t>
  </si>
  <si>
    <t>BFOLNL</t>
  </si>
  <si>
    <t>3DC000AAA</t>
  </si>
  <si>
    <t>3DC000LAA</t>
  </si>
  <si>
    <t xml:space="preserve">  Loans</t>
  </si>
  <si>
    <t>BFOLNAMALL</t>
  </si>
  <si>
    <t>BFOLNLMALL</t>
  </si>
  <si>
    <t>3DC000ADA</t>
  </si>
  <si>
    <t>3DC000LDA</t>
  </si>
  <si>
    <t xml:space="preserve">    Deposit-taking corporations, except the central bank</t>
  </si>
  <si>
    <t>BFOLNADCSS</t>
  </si>
  <si>
    <t>BFOLNLDCSS</t>
  </si>
  <si>
    <t>3DC000ADS</t>
  </si>
  <si>
    <t>3DC000LDS</t>
  </si>
  <si>
    <t xml:space="preserve">     Short-term</t>
  </si>
  <si>
    <t>BFOLNADCLL</t>
  </si>
  <si>
    <t>BFOLNLDCLL</t>
  </si>
  <si>
    <t>3DC000ADL</t>
  </si>
  <si>
    <t>3DC000LDL</t>
  </si>
  <si>
    <t xml:space="preserve">     Long-term</t>
  </si>
  <si>
    <t>BFOLNAG</t>
  </si>
  <si>
    <t>BFOLNLG</t>
  </si>
  <si>
    <t>3DC000AGA</t>
  </si>
  <si>
    <t>3DC000LGA</t>
  </si>
  <si>
    <t>BFOLNAO</t>
  </si>
  <si>
    <t>BFOLNLO</t>
  </si>
  <si>
    <t>3DC000AOA</t>
  </si>
  <si>
    <t>3DC000LOA</t>
  </si>
  <si>
    <t>BFOLNAOSS</t>
  </si>
  <si>
    <t>BFOLNLOSS</t>
  </si>
  <si>
    <t>3DC000AOS</t>
  </si>
  <si>
    <t>3DC000LOS</t>
  </si>
  <si>
    <t>BFOLNAOLL</t>
  </si>
  <si>
    <t>BFOLNLOLL</t>
  </si>
  <si>
    <t>3DC000AOL</t>
  </si>
  <si>
    <t>3DC000LOL</t>
  </si>
  <si>
    <t>BFOLNAOF</t>
  </si>
  <si>
    <t>BFOLNLOF</t>
  </si>
  <si>
    <t>3DC000AFA</t>
  </si>
  <si>
    <t>3DC000LFA</t>
  </si>
  <si>
    <t>BFOLNAOFSS</t>
  </si>
  <si>
    <t>BFOLNLOFSS</t>
  </si>
  <si>
    <t>3DC000AFS</t>
  </si>
  <si>
    <t>3DC000LFS</t>
  </si>
  <si>
    <t xml:space="preserve">      Short-term</t>
  </si>
  <si>
    <t>BFOLNAOFLL</t>
  </si>
  <si>
    <t>BFOLNLOFLL</t>
  </si>
  <si>
    <t>3DC000AFL</t>
  </si>
  <si>
    <t>3DC000LFL</t>
  </si>
  <si>
    <t xml:space="preserve">      Long-term</t>
  </si>
  <si>
    <t>BFOLNAONF</t>
  </si>
  <si>
    <t>BFOLNLONF</t>
  </si>
  <si>
    <t>3DC000ANA</t>
  </si>
  <si>
    <t>3DC000LNA</t>
  </si>
  <si>
    <t>BFOLNAONFSS</t>
  </si>
  <si>
    <t>BFOLNLONFSS</t>
  </si>
  <si>
    <t>3DC000ANS</t>
  </si>
  <si>
    <t>3DC000LNS</t>
  </si>
  <si>
    <t>BFOLNAONFLL</t>
  </si>
  <si>
    <t>BFOLNLONFLL</t>
  </si>
  <si>
    <t>3DC000ANL</t>
  </si>
  <si>
    <t>3DC000LNL</t>
  </si>
  <si>
    <t>BFOLNPCA</t>
  </si>
  <si>
    <t>BFOLNPCL</t>
  </si>
  <si>
    <t>3DD000AAA</t>
  </si>
  <si>
    <t>3DD000LAA</t>
  </si>
  <si>
    <t xml:space="preserve">   Insurance, pension, and standardized guarantee schemes</t>
  </si>
  <si>
    <t>BFOTA</t>
  </si>
  <si>
    <t>BFOTL</t>
  </si>
  <si>
    <t>3DE000AAA</t>
  </si>
  <si>
    <t>3DE000LAA</t>
  </si>
  <si>
    <t xml:space="preserve">  Trade credit and advances</t>
  </si>
  <si>
    <t>BFORA</t>
  </si>
  <si>
    <t>BFORPL</t>
  </si>
  <si>
    <t>3DF000AAA</t>
  </si>
  <si>
    <t>3DF000LAA</t>
  </si>
  <si>
    <t xml:space="preserve">  Other accounts receivable/payable</t>
  </si>
  <si>
    <t>BFORADC</t>
  </si>
  <si>
    <t>BFORPLDC</t>
  </si>
  <si>
    <t>3DF000ADA</t>
  </si>
  <si>
    <t>3DF000LDA</t>
  </si>
  <si>
    <t>BFORADCSS</t>
  </si>
  <si>
    <t>BFORPLDCSS</t>
  </si>
  <si>
    <t>3DF000ADS</t>
  </si>
  <si>
    <t>3DF000LDS</t>
  </si>
  <si>
    <t>BFORADCLL</t>
  </si>
  <si>
    <t>BFORPLDCLL</t>
  </si>
  <si>
    <t>3DF000ADL</t>
  </si>
  <si>
    <t>3DF000LDL</t>
  </si>
  <si>
    <t>BFORAG</t>
  </si>
  <si>
    <t>BFORPLG</t>
  </si>
  <si>
    <t>3DF000AGA</t>
  </si>
  <si>
    <t>3DF000LGA</t>
  </si>
  <si>
    <t>BFORAGSS</t>
  </si>
  <si>
    <t>BFORPLGSS</t>
  </si>
  <si>
    <t>3DF000AGS</t>
  </si>
  <si>
    <t>3DF000LGS</t>
  </si>
  <si>
    <t>BFORAGLL</t>
  </si>
  <si>
    <t>BFORPLGLL</t>
  </si>
  <si>
    <t>3DF000AGL</t>
  </si>
  <si>
    <t>3DF000LGL</t>
  </si>
  <si>
    <t>BFORAO</t>
  </si>
  <si>
    <t>BFORPLO</t>
  </si>
  <si>
    <t>3DF000AOA</t>
  </si>
  <si>
    <t>3DF000LOA</t>
  </si>
  <si>
    <t>BFORAOSS</t>
  </si>
  <si>
    <t>BFORPLOSS</t>
  </si>
  <si>
    <t>3DF000AOS</t>
  </si>
  <si>
    <t>3DF000LOS</t>
  </si>
  <si>
    <t>BFORAOLL</t>
  </si>
  <si>
    <t>BFORPLOLL</t>
  </si>
  <si>
    <t>3DF000AOL</t>
  </si>
  <si>
    <t>3DF000LOL</t>
  </si>
  <si>
    <t>BFORAOF</t>
  </si>
  <si>
    <t>BFORPLOF</t>
  </si>
  <si>
    <t>3DF000AFA</t>
  </si>
  <si>
    <t>3DF000LFA</t>
  </si>
  <si>
    <t>BFORAOFSS</t>
  </si>
  <si>
    <t>BFORPLOFSS</t>
  </si>
  <si>
    <t>3DF000AFS</t>
  </si>
  <si>
    <t>3DF000LFS</t>
  </si>
  <si>
    <t>BFORAOFLL</t>
  </si>
  <si>
    <t>BFORPLOFLL</t>
  </si>
  <si>
    <t>3DF000AFL</t>
  </si>
  <si>
    <t>3DF000LFL</t>
  </si>
  <si>
    <t>BFORAONF</t>
  </si>
  <si>
    <t>BFORPLONF</t>
  </si>
  <si>
    <t>3DF000ANA</t>
  </si>
  <si>
    <t>3DF000LNA</t>
  </si>
  <si>
    <t xml:space="preserve">     Nonfinancial corporations, households, NPISHs</t>
  </si>
  <si>
    <t>BFORAONFSS</t>
  </si>
  <si>
    <t>BFORPLONFSS</t>
  </si>
  <si>
    <t>3DF000ANS</t>
  </si>
  <si>
    <t>3DF000LNS</t>
  </si>
  <si>
    <t>BFORAONFLL</t>
  </si>
  <si>
    <t>BFORPLONFLL</t>
  </si>
  <si>
    <t>3DF000ANL</t>
  </si>
  <si>
    <t>3DF000LNL</t>
  </si>
  <si>
    <t>BFRA</t>
  </si>
  <si>
    <t>3E9999AAA</t>
  </si>
  <si>
    <t xml:space="preserve"> Reserve assets</t>
  </si>
  <si>
    <t>BFRAO</t>
  </si>
  <si>
    <t>3ED000AAA</t>
  </si>
  <si>
    <t xml:space="preserve">  Other reserve assets</t>
  </si>
  <si>
    <t>BFRAOCD</t>
  </si>
  <si>
    <t>3ED100AAA</t>
  </si>
  <si>
    <t xml:space="preserve">   Currency and deposits</t>
  </si>
  <si>
    <t>BFRAOS</t>
  </si>
  <si>
    <t>3EE000AAA</t>
  </si>
  <si>
    <t xml:space="preserve">   Securities</t>
  </si>
  <si>
    <t>BFRAOSD</t>
  </si>
  <si>
    <t>3EE100AAA</t>
  </si>
  <si>
    <t xml:space="preserve">    Debt securities</t>
  </si>
  <si>
    <t>BOP</t>
  </si>
  <si>
    <t>Net errors and omissions</t>
  </si>
  <si>
    <t>A1.1 Balance of Payments</t>
  </si>
  <si>
    <t/>
  </si>
  <si>
    <t>Net International Investment Position</t>
  </si>
  <si>
    <t>Assets</t>
  </si>
  <si>
    <t xml:space="preserve">          Direct investment </t>
  </si>
  <si>
    <t xml:space="preserve">            Equity and investment fund shares </t>
  </si>
  <si>
    <t xml:space="preserve">            Debt instruments</t>
  </si>
  <si>
    <t xml:space="preserve">          Portfolio investment 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</si>
  <si>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</si>
  <si>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</si>
  <si>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</si>
  <si>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</si>
  <si>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  Other financial corporations</t>
  </si>
  <si>
    <t xml:space="preserve">                      Nonfinancial corporations, households, NPISHs</t>
  </si>
  <si>
    <t xml:space="preserve">            Debt securities </t>
  </si>
  <si>
    <t xml:space="preserve">Financial derivatives (other than reserves) and employee stock options </t>
  </si>
  <si>
    <t xml:space="preserve">               Monetary authorities (where relevant)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</si>
  <si>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</si>
  <si>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</si>
  <si>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</si>
  <si>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</si>
  <si>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</si>
  <si>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Other investment </t>
  </si>
  <si>
    <t xml:space="preserve">         Other equity </t>
  </si>
  <si>
    <t xml:space="preserve">         Currency and deposits </t>
  </si>
  <si>
    <t xml:space="preserve">                Monetary authorities </t>
  </si>
  <si>
    <t xml:space="preserve">         Loans </t>
  </si>
  <si>
    <t xml:space="preserve">                  Monetary authorities </t>
  </si>
  <si>
    <t xml:space="preserve">                  Deposit-taking corporations, except the central bank</t>
  </si>
  <si>
    <t xml:space="preserve">                      Short-term</t>
  </si>
  <si>
    <t xml:space="preserve">                      Long-term</t>
  </si>
  <si>
    <t xml:space="preserve">                  General government</t>
  </si>
  <si>
    <t xml:space="preserve">                  Other sectors</t>
  </si>
  <si>
    <t xml:space="preserve">                      Nonfinancial corporations, households, and NPISHs</t>
  </si>
  <si>
    <t xml:space="preserve">         Insurance, pension, and standardized guarantee schemes </t>
  </si>
  <si>
    <t xml:space="preserve">         Trade credit and advances </t>
  </si>
  <si>
    <t xml:space="preserve">                  Deposit-taking corporations, except central bank</t>
  </si>
  <si>
    <t xml:space="preserve">         Other accounts receivable</t>
  </si>
  <si>
    <t xml:space="preserve">                  Central bank</t>
  </si>
  <si>
    <t xml:space="preserve">                          Short-term</t>
  </si>
  <si>
    <t xml:space="preserve">                          Long-term</t>
  </si>
  <si>
    <t xml:space="preserve">          Reserve assets </t>
  </si>
  <si>
    <t xml:space="preserve">   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</si>
  <si>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</si>
  <si>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</si>
  <si>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</si>
  <si>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</si>
  <si>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</si>
  <si>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</si>
  <si>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</si>
  <si>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</si>
  <si>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</si>
  <si>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</si>
  <si>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</si>
  <si>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Liabilities</t>
  </si>
  <si>
    <t xml:space="preserve">                  Debt instruments</t>
  </si>
  <si>
    <t xml:space="preserve">                 Equity and investment fund shares </t>
  </si>
  <si>
    <t xml:space="preserve">                  Equity securities other than investment fund shares </t>
  </si>
  <si>
    <t xml:space="preserve">                      Listed </t>
  </si>
  <si>
    <t xml:space="preserve">                      Unlisted </t>
  </si>
  <si>
    <t xml:space="preserve">                  Investment fund shares or units </t>
  </si>
  <si>
    <t xml:space="preserve">                      Of which: Money market fund shares or units </t>
  </si>
  <si>
    <t xml:space="preserve">                 Debt securities </t>
  </si>
  <si>
    <t xml:space="preserve">                     Monetary authorities </t>
  </si>
  <si>
    <t xml:space="preserve">                     Deposit-taking corporations, except central bank</t>
  </si>
  <si>
    <t xml:space="preserve">                     General government</t>
  </si>
  <si>
    <t xml:space="preserve">                     Other sectors</t>
  </si>
  <si>
    <t>n.a.</t>
  </si>
  <si>
    <t xml:space="preserve">              Deposit-taking corporations, except central bank</t>
  </si>
  <si>
    <t xml:space="preserve">        Other investment </t>
  </si>
  <si>
    <t xml:space="preserve">             Other equity </t>
  </si>
  <si>
    <t xml:space="preserve">             Currency and deposits </t>
  </si>
  <si>
    <t xml:space="preserve">                  Deposit-taking corporations except central bank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</si>
  <si>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</si>
  <si>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</si>
  <si>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</si>
  <si>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</si>
  <si>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</si>
  <si>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 guarantees (F66O)</t>
  </si>
  <si>
    <t xml:space="preserve">            Trade credit and advances </t>
  </si>
  <si>
    <t xml:space="preserve">            Other accounts payable  - other </t>
  </si>
  <si>
    <t xml:space="preserve">           Special drawing rights  (Net incurrence of liabilities)</t>
  </si>
  <si>
    <t>A2.1 International Investment Position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</si>
  <si>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Includes net exports of goods under merchanting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</si>
  <si>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Includes passenger fares</t>
    </r>
  </si>
  <si>
    <r>
      <t>2022</t>
    </r>
    <r>
      <rPr>
        <b/>
        <vertAlign val="superscript"/>
        <sz val="11"/>
        <color theme="1"/>
        <rFont val="Calibri"/>
        <family val="2"/>
        <scheme val="minor"/>
      </rPr>
      <t>P</t>
    </r>
  </si>
  <si>
    <r>
      <t>2021</t>
    </r>
    <r>
      <rPr>
        <b/>
        <vertAlign val="superscript"/>
        <sz val="11"/>
        <color theme="1"/>
        <rFont val="Calibri"/>
        <family val="2"/>
        <scheme val="minor"/>
      </rPr>
      <t>R</t>
    </r>
  </si>
  <si>
    <r>
      <t>2023</t>
    </r>
    <r>
      <rPr>
        <b/>
        <vertAlign val="superscript"/>
        <sz val="11"/>
        <color theme="1"/>
        <rFont val="Calibri"/>
        <family val="2"/>
        <scheme val="minor"/>
      </rPr>
      <t>P</t>
    </r>
  </si>
  <si>
    <r>
      <t>2022</t>
    </r>
    <r>
      <rPr>
        <b/>
        <vertAlign val="superscript"/>
        <sz val="11"/>
        <color theme="1"/>
        <rFont val="Calibri"/>
        <family val="2"/>
        <scheme val="minor"/>
      </rPr>
      <t>R</t>
    </r>
  </si>
  <si>
    <t>* Notes: Net borrowing means foreign residents are net suppliers of funds to Cayman residents. Net lending or net borrowing can be computed from Current and</t>
  </si>
  <si>
    <t xml:space="preserve">Capital Account transactions or from Financial Account transactions. Unobserved flows (statistical discrepancy) are equal to the difference between the sum of the </t>
  </si>
  <si>
    <t>Current and Capital Accounts and the Financial Account</t>
  </si>
  <si>
    <t>Financial Assets</t>
  </si>
  <si>
    <t>Financial Liabilities</t>
  </si>
  <si>
    <t>Net (Assets less Liabilities)</t>
  </si>
  <si>
    <r>
      <t>2020</t>
    </r>
    <r>
      <rPr>
        <b/>
        <vertAlign val="superscript"/>
        <sz val="11"/>
        <rFont val="Calibri"/>
        <family val="2"/>
        <scheme val="minor"/>
      </rPr>
      <t>R</t>
    </r>
  </si>
  <si>
    <r>
      <t>2021</t>
    </r>
    <r>
      <rPr>
        <b/>
        <vertAlign val="superscript"/>
        <sz val="11"/>
        <rFont val="Calibri"/>
        <family val="2"/>
        <scheme val="minor"/>
      </rPr>
      <t>R</t>
    </r>
  </si>
  <si>
    <r>
      <t>2022</t>
    </r>
    <r>
      <rPr>
        <b/>
        <vertAlign val="superscript"/>
        <sz val="11"/>
        <rFont val="Calibri"/>
        <family val="2"/>
        <scheme val="minor"/>
      </rPr>
      <t>R</t>
    </r>
  </si>
  <si>
    <r>
      <t>2023</t>
    </r>
    <r>
      <rPr>
        <b/>
        <vertAlign val="superscript"/>
        <sz val="11"/>
        <rFont val="Calibri"/>
        <family val="2"/>
        <scheme val="minor"/>
      </rPr>
      <t>P</t>
    </r>
  </si>
  <si>
    <r>
      <t>2022</t>
    </r>
    <r>
      <rPr>
        <b/>
        <vertAlign val="superscript"/>
        <sz val="11"/>
        <rFont val="Calibri"/>
        <family val="2"/>
        <scheme val="minor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</si>
</sst>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#,##0.0"/>
    <numFmt numFmtId="165" formatCode="0.0%"/>
    <numFmt numFmtId="167" formatCode="0.0"/>
    <numFmt numFmtId="168" formatCode="_(* #,##0.0_);_(* \(#,##0.0\);_(* &quot;-&quot;??_);_(@_)"/>
    <numFmt numFmtId="169" formatCode="_(* #,##0.0000_);_(* \(#,##0.0000\);_(* &quot;-&quot;??_);_(@_)"/>
    <numFmt numFmtId="170" formatCode="_(* #,##0.000_);_(* \(#,##0.000\);_(* &quot;-&quot;??_);_(@_)"/>
    <numFmt numFmtId="171" formatCode="_(* #,##0.000000_);_(* \(#,##0.000000\);_(* &quot;-&quot;?_);_(@_)"/>
    <numFmt numFmtId="172" formatCode="_(* #,##0.0_);_(* \(#,##0.0\);_(* &quot;-&quot;?_);_(@_)"/>
    <numFmt numFmtId="173" formatCode="_(* #,##0_);_(* \(#,##0\);_(* &quot;-&quot;??_);_(@_)"/>
    <numFmt numFmtId="174" formatCode="##,##0.0000"/>
    <numFmt numFmtId="175" formatCode="##,##0.0"/>
    <numFmt numFmtId="176" formatCode="##,##0.00"/>
    <numFmt numFmtId="177" formatCode="##,##0"/>
    <numFmt numFmtId="178" formatCode="0.00_);\(0.00\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i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6"/>
      <name val="Times New Roman"/>
      <family val="1"/>
    </font>
    <font>
      <sz val="18"/>
      <name val="Times New Roman"/>
      <family val="1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2"/>
    </font>
    <font>
      <sz val="16"/>
      <name val="Book Antiqua"/>
      <family val="1"/>
    </font>
    <font>
      <sz val="18"/>
      <name val="Times New Roman"/>
      <family val="2"/>
    </font>
    <font>
      <sz val="10"/>
      <color theme="1"/>
      <name val="Times New Roman"/>
      <family val="1"/>
    </font>
    <font>
      <sz val="11"/>
      <name val="Times New Roman"/>
      <family val="1"/>
    </font>
    <font>
      <i/>
      <sz val="18"/>
      <name val="Times New Roman"/>
      <family val="1"/>
    </font>
    <font>
      <sz val="18"/>
      <color theme="1"/>
      <name val="Times New Roman"/>
      <family val="1"/>
    </font>
    <font>
      <sz val="10"/>
      <color rgb="FFFF0000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11"/>
      <name val="Calibri"/>
      <family val="2"/>
      <scheme val="minor"/>
    </font>
    <font>
      <i/>
      <sz val="11"/>
      <name val="Times New Roman"/>
      <family val="1"/>
    </font>
    <font>
      <b/>
      <i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4" fillId="0" borderId="0" applyBorder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9" fillId="0" borderId="0">
      <alignment vertical="top"/>
    </xf>
    <xf numFmtId="0" fontId="19" fillId="0" borderId="0">
      <alignment vertical="top"/>
    </xf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0" fillId="2" borderId="0" xfId="0" applyFill="1"/>
    <xf numFmtId="0" fontId="0" fillId="0" borderId="0" xfId="0" applyBorder="1"/>
    <xf numFmtId="0" fontId="2" fillId="0" borderId="0" xfId="0" applyFont="1"/>
    <xf numFmtId="0" fontId="0" fillId="0" borderId="0" xfId="0" applyFill="1"/>
    <xf numFmtId="0" fontId="0" fillId="0" borderId="0" xfId="0" applyFill="1" applyBorder="1"/>
    <xf numFmtId="0" fontId="14" fillId="0" borderId="0" xfId="0" applyFont="1" applyFill="1" applyAlignment="1" applyProtection="1">
      <alignment wrapText="1"/>
    </xf>
    <xf numFmtId="0" fontId="13" fillId="2" borderId="0" xfId="0" applyFont="1" applyFill="1"/>
    <xf numFmtId="0" fontId="18" fillId="0" borderId="0" xfId="13" applyFont="1" applyFill="1" applyAlignment="1" applyProtection="1"/>
    <xf numFmtId="0" fontId="10" fillId="0" borderId="0" xfId="0" applyFont="1" applyFill="1"/>
    <xf numFmtId="0" fontId="7" fillId="0" borderId="0" xfId="0" applyFont="1" applyFill="1" applyAlignment="1"/>
    <xf numFmtId="174" fontId="15" fillId="0" borderId="0" xfId="0" applyNumberFormat="1" applyFont="1" applyFill="1" applyBorder="1" applyAlignment="1" applyProtection="1"/>
    <xf numFmtId="175" fontId="16" fillId="0" borderId="0" xfId="0" applyNumberFormat="1" applyFont="1" applyFill="1" applyBorder="1"/>
    <xf numFmtId="175" fontId="15" fillId="0" borderId="0" xfId="0" applyNumberFormat="1" applyFont="1" applyFill="1" applyBorder="1" applyAlignment="1" applyProtection="1"/>
    <xf numFmtId="0" fontId="16" fillId="0" borderId="0" xfId="0" applyFont="1" applyFill="1" applyBorder="1"/>
    <xf numFmtId="176" fontId="21" fillId="0" borderId="0" xfId="15" applyNumberFormat="1" applyFont="1" applyFill="1" applyBorder="1" applyAlignment="1" applyProtection="1">
      <protection locked="0"/>
    </xf>
    <xf numFmtId="173" fontId="16" fillId="0" borderId="0" xfId="11" applyNumberFormat="1" applyFont="1" applyFill="1" applyBorder="1"/>
    <xf numFmtId="173" fontId="16" fillId="0" borderId="0" xfId="0" applyNumberFormat="1" applyFont="1" applyFill="1" applyBorder="1"/>
    <xf numFmtId="173" fontId="0" fillId="0" borderId="0" xfId="11" applyNumberFormat="1" applyFont="1" applyFill="1"/>
    <xf numFmtId="173" fontId="0" fillId="0" borderId="0" xfId="0" applyNumberFormat="1" applyFill="1"/>
    <xf numFmtId="176" fontId="0" fillId="0" borderId="0" xfId="0" applyNumberFormat="1" applyFill="1"/>
    <xf numFmtId="177" fontId="0" fillId="0" borderId="0" xfId="0" applyNumberFormat="1" applyFill="1"/>
    <xf numFmtId="2" fontId="0" fillId="0" borderId="0" xfId="0" applyNumberFormat="1" applyFill="1"/>
    <xf numFmtId="165" fontId="0" fillId="0" borderId="0" xfId="3" applyNumberFormat="1" applyFont="1" applyFill="1"/>
    <xf numFmtId="0" fontId="1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74" fontId="18" fillId="2" borderId="0" xfId="0" applyNumberFormat="1" applyFont="1" applyFill="1" applyAlignment="1" applyProtection="1"/>
    <xf numFmtId="174" fontId="18" fillId="0" borderId="0" xfId="0" applyNumberFormat="1" applyFont="1" applyAlignment="1" applyProtection="1"/>
    <xf numFmtId="177" fontId="25" fillId="2" borderId="1" xfId="0" applyNumberFormat="1" applyFont="1" applyFill="1" applyBorder="1" applyAlignment="1" applyProtection="1">
      <protection locked="0"/>
    </xf>
    <xf numFmtId="0" fontId="25" fillId="2" borderId="1" xfId="0" applyFont="1" applyFill="1" applyBorder="1" applyAlignment="1" applyProtection="1">
      <alignment wrapText="1"/>
    </xf>
    <xf numFmtId="174" fontId="22" fillId="0" borderId="0" xfId="0" applyNumberFormat="1" applyFont="1" applyAlignment="1" applyProtection="1"/>
    <xf numFmtId="174" fontId="26" fillId="0" borderId="0" xfId="0" applyNumberFormat="1" applyFont="1" applyAlignment="1" applyProtection="1"/>
    <xf numFmtId="0" fontId="5" fillId="0" borderId="0" xfId="0" applyFont="1" applyAlignment="1" applyProtection="1">
      <alignment wrapText="1"/>
    </xf>
    <xf numFmtId="2" fontId="23" fillId="0" borderId="0" xfId="0" applyNumberFormat="1" applyFont="1" applyAlignment="1" applyProtection="1"/>
    <xf numFmtId="49" fontId="22" fillId="0" borderId="0" xfId="0" applyNumberFormat="1" applyFont="1" applyFill="1" applyBorder="1" applyAlignment="1" applyProtection="1"/>
    <xf numFmtId="49" fontId="18" fillId="0" borderId="0" xfId="0" applyNumberFormat="1" applyFont="1" applyFill="1" applyAlignment="1" applyProtection="1"/>
    <xf numFmtId="49" fontId="18" fillId="0" borderId="0" xfId="0" applyNumberFormat="1" applyFont="1" applyFill="1" applyBorder="1" applyAlignment="1" applyProtection="1"/>
    <xf numFmtId="2" fontId="23" fillId="0" borderId="0" xfId="0" applyNumberFormat="1" applyFont="1" applyFill="1" applyAlignment="1" applyProtection="1"/>
    <xf numFmtId="174" fontId="18" fillId="0" borderId="0" xfId="0" applyNumberFormat="1" applyFont="1" applyFill="1" applyAlignment="1" applyProtection="1"/>
    <xf numFmtId="174" fontId="22" fillId="0" borderId="0" xfId="0" applyNumberFormat="1" applyFont="1" applyFill="1" applyAlignment="1" applyProtection="1"/>
    <xf numFmtId="174" fontId="26" fillId="0" borderId="0" xfId="0" applyNumberFormat="1" applyFont="1" applyFill="1" applyAlignment="1" applyProtection="1"/>
    <xf numFmtId="0" fontId="3" fillId="0" borderId="0" xfId="0" applyFont="1" applyFill="1" applyAlignment="1">
      <alignment horizontal="center"/>
    </xf>
    <xf numFmtId="0" fontId="3" fillId="0" borderId="0" xfId="0" applyFont="1"/>
    <xf numFmtId="173" fontId="3" fillId="0" borderId="0" xfId="16" applyNumberFormat="1" applyFont="1"/>
    <xf numFmtId="173" fontId="0" fillId="0" borderId="0" xfId="16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173" fontId="3" fillId="0" borderId="0" xfId="16" applyNumberFormat="1" applyFont="1" applyAlignment="1">
      <alignment wrapText="1"/>
    </xf>
    <xf numFmtId="0" fontId="3" fillId="0" borderId="0" xfId="0" applyFont="1" applyFill="1" applyAlignment="1">
      <alignment vertical="center"/>
    </xf>
    <xf numFmtId="0" fontId="0" fillId="0" borderId="0" xfId="0" applyFont="1"/>
    <xf numFmtId="173" fontId="1" fillId="0" borderId="0" xfId="16" applyNumberFormat="1" applyFont="1"/>
    <xf numFmtId="0" fontId="0" fillId="0" borderId="0" xfId="0" applyFont="1" applyFill="1"/>
    <xf numFmtId="173" fontId="3" fillId="0" borderId="0" xfId="16" applyNumberFormat="1" applyFont="1" applyBorder="1"/>
    <xf numFmtId="0" fontId="3" fillId="0" borderId="3" xfId="0" applyFont="1" applyBorder="1"/>
    <xf numFmtId="173" fontId="3" fillId="0" borderId="3" xfId="16" applyNumberFormat="1" applyFont="1" applyBorder="1"/>
    <xf numFmtId="0" fontId="20" fillId="0" borderId="0" xfId="0" applyFont="1" applyFill="1" applyAlignment="1" applyProtection="1">
      <alignment wrapText="1"/>
    </xf>
    <xf numFmtId="174" fontId="21" fillId="0" borderId="0" xfId="14" applyNumberFormat="1" applyFont="1" applyFill="1" applyBorder="1" applyAlignment="1" applyProtection="1">
      <protection locked="0"/>
    </xf>
    <xf numFmtId="174" fontId="15" fillId="0" borderId="0" xfId="0" applyNumberFormat="1" applyFont="1" applyFill="1" applyBorder="1" applyAlignment="1" applyProtection="1">
      <protection locked="0"/>
    </xf>
    <xf numFmtId="177" fontId="17" fillId="0" borderId="0" xfId="0" applyNumberFormat="1" applyFont="1" applyFill="1" applyBorder="1" applyAlignment="1" applyProtection="1">
      <protection locked="0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0" fontId="0" fillId="0" borderId="0" xfId="0" applyAlignment="1">
      <alignment horizontal="right"/>
    </xf>
    <xf numFmtId="173" fontId="0" fillId="0" borderId="0" xfId="16" applyNumberFormat="1" applyFont="1" applyBorder="1"/>
    <xf numFmtId="165" fontId="0" fillId="0" borderId="0" xfId="1" applyNumberFormat="1" applyFont="1" applyBorder="1" applyAlignment="1">
      <alignment horizontal="right"/>
    </xf>
    <xf numFmtId="0" fontId="3" fillId="0" borderId="0" xfId="0" applyFont="1" applyAlignment="1">
      <alignment horizontal="left"/>
    </xf>
    <xf numFmtId="173" fontId="3" fillId="0" borderId="0" xfId="16" applyNumberFormat="1" applyFont="1" applyBorder="1" applyAlignment="1">
      <alignment horizontal="right"/>
    </xf>
    <xf numFmtId="165" fontId="24" fillId="2" borderId="2" xfId="1" applyNumberFormat="1" applyFont="1" applyFill="1" applyBorder="1" applyAlignment="1" applyProtection="1"/>
    <xf numFmtId="174" fontId="18" fillId="0" borderId="0" xfId="0" applyNumberFormat="1" applyFont="1" applyFill="1" applyBorder="1" applyAlignment="1" applyProtection="1"/>
    <xf numFmtId="174" fontId="22" fillId="0" borderId="0" xfId="0" applyNumberFormat="1" applyFont="1" applyFill="1" applyBorder="1" applyAlignment="1" applyProtection="1"/>
    <xf numFmtId="174" fontId="26" fillId="0" borderId="0" xfId="0" applyNumberFormat="1" applyFont="1" applyFill="1" applyBorder="1" applyAlignment="1" applyProtection="1"/>
    <xf numFmtId="0" fontId="5" fillId="0" borderId="0" xfId="0" applyFont="1" applyFill="1" applyAlignment="1" applyProtection="1">
      <alignment wrapText="1"/>
    </xf>
    <xf numFmtId="0" fontId="8" fillId="0" borderId="0" xfId="0" applyFont="1"/>
    <xf numFmtId="168" fontId="3" fillId="0" borderId="0" xfId="16" applyNumberFormat="1" applyFont="1"/>
    <xf numFmtId="168" fontId="0" fillId="0" borderId="0" xfId="16" applyNumberFormat="1" applyFont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0" fillId="0" borderId="0" xfId="0" applyNumberFormat="1" applyFill="1"/>
    <xf numFmtId="168" fontId="1" fillId="0" borderId="0" xfId="2" applyNumberFormat="1" applyFont="1" applyFill="1" applyBorder="1"/>
    <xf numFmtId="168" fontId="1" fillId="0" borderId="0" xfId="4" applyNumberFormat="1" applyFont="1" applyFill="1" applyBorder="1" applyAlignment="1">
      <alignment horizontal="right"/>
    </xf>
    <xf numFmtId="0" fontId="1" fillId="0" borderId="0" xfId="2" applyFont="1" applyFill="1"/>
    <xf numFmtId="0" fontId="1" fillId="0" borderId="0" xfId="2" applyFont="1" applyFill="1" applyBorder="1"/>
    <xf numFmtId="0" fontId="3" fillId="0" borderId="0" xfId="2" applyFont="1" applyFill="1" applyBorder="1" applyAlignment="1"/>
    <xf numFmtId="0" fontId="3" fillId="0" borderId="0" xfId="2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center"/>
    </xf>
    <xf numFmtId="0" fontId="3" fillId="0" borderId="0" xfId="2" applyFont="1" applyFill="1" applyBorder="1"/>
    <xf numFmtId="43" fontId="3" fillId="0" borderId="0" xfId="4" applyFont="1" applyFill="1" applyBorder="1" applyAlignment="1">
      <alignment horizontal="center"/>
    </xf>
    <xf numFmtId="169" fontId="3" fillId="0" borderId="0" xfId="2" applyNumberFormat="1" applyFont="1" applyFill="1" applyBorder="1" applyAlignment="1">
      <alignment horizontal="center"/>
    </xf>
    <xf numFmtId="169" fontId="1" fillId="0" borderId="0" xfId="2" applyNumberFormat="1" applyFont="1" applyFill="1" applyBorder="1"/>
    <xf numFmtId="0" fontId="3" fillId="0" borderId="0" xfId="2" applyFont="1" applyFill="1" applyBorder="1" applyAlignment="1">
      <alignment horizontal="left"/>
    </xf>
    <xf numFmtId="171" fontId="3" fillId="0" borderId="0" xfId="2" applyNumberFormat="1" applyFont="1" applyFill="1" applyBorder="1"/>
    <xf numFmtId="0" fontId="3" fillId="0" borderId="0" xfId="2" applyFont="1" applyFill="1" applyBorder="1" applyAlignment="1">
      <alignment horizontal="left" indent="1"/>
    </xf>
    <xf numFmtId="0" fontId="3" fillId="0" borderId="0" xfId="2" applyFont="1" applyFill="1" applyBorder="1" applyAlignment="1">
      <alignment horizontal="left" indent="2"/>
    </xf>
    <xf numFmtId="10" fontId="3" fillId="0" borderId="0" xfId="3" applyNumberFormat="1" applyFont="1" applyFill="1" applyBorder="1"/>
    <xf numFmtId="0" fontId="1" fillId="0" borderId="0" xfId="2" applyFont="1" applyFill="1" applyBorder="1" applyAlignment="1">
      <alignment horizontal="left" indent="5"/>
    </xf>
    <xf numFmtId="0" fontId="10" fillId="0" borderId="0" xfId="6" applyFont="1" applyFill="1" applyBorder="1" applyAlignment="1">
      <alignment horizontal="left" wrapText="1" indent="5"/>
    </xf>
    <xf numFmtId="0" fontId="10" fillId="0" borderId="0" xfId="6" applyFont="1" applyFill="1" applyBorder="1" applyAlignment="1">
      <alignment horizontal="left" indent="5"/>
    </xf>
    <xf numFmtId="0" fontId="1" fillId="0" borderId="0" xfId="2" applyFont="1" applyFill="1" applyBorder="1" applyAlignment="1">
      <alignment horizontal="left" indent="7"/>
    </xf>
    <xf numFmtId="0" fontId="1" fillId="0" borderId="0" xfId="2" applyFont="1" applyFill="1" applyBorder="1" applyAlignment="1">
      <alignment horizontal="left" wrapText="1" indent="5"/>
    </xf>
    <xf numFmtId="168" fontId="29" fillId="0" borderId="0" xfId="4" applyNumberFormat="1" applyFont="1" applyFill="1" applyBorder="1" applyAlignment="1">
      <alignment horizontal="right"/>
    </xf>
    <xf numFmtId="0" fontId="3" fillId="0" borderId="0" xfId="2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168" fontId="30" fillId="0" borderId="0" xfId="4" applyNumberFormat="1" applyFont="1" applyFill="1" applyBorder="1" applyAlignment="1">
      <alignment horizontal="right"/>
    </xf>
    <xf numFmtId="164" fontId="10" fillId="0" borderId="0" xfId="4" applyNumberFormat="1" applyFont="1" applyFill="1" applyBorder="1" applyAlignment="1">
      <alignment horizontal="right"/>
    </xf>
    <xf numFmtId="168" fontId="10" fillId="0" borderId="0" xfId="4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43" fontId="3" fillId="0" borderId="0" xfId="4" applyFont="1" applyFill="1" applyBorder="1" applyAlignment="1">
      <alignment horizontal="center" wrapText="1"/>
    </xf>
    <xf numFmtId="168" fontId="3" fillId="0" borderId="0" xfId="2" applyNumberFormat="1" applyFont="1" applyFill="1" applyBorder="1" applyAlignment="1">
      <alignment horizontal="center"/>
    </xf>
    <xf numFmtId="168" fontId="13" fillId="0" borderId="0" xfId="4" applyNumberFormat="1" applyFont="1" applyFill="1" applyBorder="1" applyAlignment="1">
      <alignment horizontal="center"/>
    </xf>
    <xf numFmtId="168" fontId="31" fillId="0" borderId="0" xfId="4" applyNumberFormat="1" applyFont="1" applyFill="1" applyBorder="1" applyAlignment="1">
      <alignment horizontal="right"/>
    </xf>
    <xf numFmtId="168" fontId="31" fillId="0" borderId="0" xfId="4" applyNumberFormat="1" applyFont="1" applyFill="1" applyBorder="1" applyAlignment="1">
      <alignment horizontal="center"/>
    </xf>
    <xf numFmtId="0" fontId="1" fillId="0" borderId="0" xfId="2" applyFont="1" applyFill="1" applyBorder="1" applyAlignment="1">
      <alignment horizontal="left" indent="2"/>
    </xf>
    <xf numFmtId="0" fontId="3" fillId="0" borderId="0" xfId="2" applyFont="1" applyFill="1" applyBorder="1" applyAlignment="1">
      <alignment horizontal="left" wrapText="1" indent="2"/>
    </xf>
    <xf numFmtId="3" fontId="10" fillId="0" borderId="0" xfId="7" applyNumberFormat="1" applyFont="1" applyFill="1" applyBorder="1"/>
    <xf numFmtId="3" fontId="30" fillId="0" borderId="0" xfId="7" applyNumberFormat="1" applyFont="1" applyFill="1" applyBorder="1"/>
    <xf numFmtId="43" fontId="1" fillId="0" borderId="0" xfId="2" applyNumberFormat="1" applyFont="1" applyFill="1"/>
    <xf numFmtId="0" fontId="1" fillId="2" borderId="0" xfId="2" applyFont="1" applyFill="1"/>
    <xf numFmtId="178" fontId="10" fillId="0" borderId="0" xfId="4" applyNumberFormat="1" applyFont="1" applyFill="1" applyBorder="1" applyAlignment="1">
      <alignment horizontal="right"/>
    </xf>
    <xf numFmtId="178" fontId="10" fillId="0" borderId="0" xfId="3" applyNumberFormat="1" applyFont="1" applyFill="1" applyBorder="1" applyAlignment="1">
      <alignment horizontal="right"/>
    </xf>
    <xf numFmtId="178" fontId="30" fillId="0" borderId="0" xfId="4" applyNumberFormat="1" applyFont="1" applyFill="1" applyBorder="1" applyAlignment="1">
      <alignment horizontal="right"/>
    </xf>
    <xf numFmtId="178" fontId="10" fillId="0" borderId="0" xfId="2" applyNumberFormat="1" applyFont="1" applyFill="1" applyBorder="1"/>
    <xf numFmtId="178" fontId="30" fillId="0" borderId="0" xfId="2" applyNumberFormat="1" applyFont="1" applyFill="1" applyBorder="1"/>
    <xf numFmtId="178" fontId="10" fillId="0" borderId="0" xfId="4" applyNumberFormat="1" applyFont="1" applyFill="1" applyBorder="1"/>
    <xf numFmtId="43" fontId="3" fillId="0" borderId="0" xfId="0" applyNumberFormat="1" applyFont="1" applyFill="1" applyBorder="1"/>
    <xf numFmtId="43" fontId="2" fillId="0" borderId="0" xfId="0" applyNumberFormat="1" applyFont="1" applyFill="1" applyBorder="1"/>
    <xf numFmtId="168" fontId="11" fillId="0" borderId="0" xfId="9" applyNumberFormat="1" applyFont="1" applyFill="1" applyBorder="1"/>
    <xf numFmtId="0" fontId="13" fillId="0" borderId="0" xfId="0" applyFont="1" applyFill="1" applyBorder="1"/>
    <xf numFmtId="0" fontId="2" fillId="0" borderId="0" xfId="0" applyFont="1" applyFill="1" applyBorder="1"/>
    <xf numFmtId="168" fontId="12" fillId="0" borderId="0" xfId="9" applyNumberFormat="1" applyFont="1" applyFill="1" applyBorder="1"/>
    <xf numFmtId="43" fontId="0" fillId="0" borderId="0" xfId="0" applyNumberFormat="1" applyFill="1" applyBorder="1"/>
    <xf numFmtId="167" fontId="2" fillId="0" borderId="0" xfId="0" applyNumberFormat="1" applyFont="1" applyFill="1" applyBorder="1"/>
    <xf numFmtId="0" fontId="5" fillId="0" borderId="0" xfId="0" applyFont="1" applyFill="1" applyBorder="1"/>
    <xf numFmtId="0" fontId="0" fillId="0" borderId="0" xfId="0" applyFill="1" applyBorder="1" applyAlignment="1">
      <alignment horizontal="right"/>
    </xf>
    <xf numFmtId="172" fontId="0" fillId="0" borderId="0" xfId="0" applyNumberFormat="1" applyFill="1" applyBorder="1"/>
    <xf numFmtId="0" fontId="3" fillId="0" borderId="0" xfId="0" applyFont="1" applyFill="1" applyBorder="1"/>
    <xf numFmtId="0" fontId="0" fillId="0" borderId="0" xfId="0" applyFont="1" applyFill="1" applyBorder="1"/>
    <xf numFmtId="0" fontId="23" fillId="0" borderId="0" xfId="0" applyFont="1" applyFill="1" applyBorder="1"/>
    <xf numFmtId="168" fontId="23" fillId="0" borderId="0" xfId="9" applyNumberFormat="1" applyFont="1" applyFill="1" applyBorder="1"/>
    <xf numFmtId="168" fontId="32" fillId="0" borderId="0" xfId="9" applyNumberFormat="1" applyFont="1" applyFill="1" applyBorder="1"/>
    <xf numFmtId="0" fontId="3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68" fontId="30" fillId="0" borderId="0" xfId="4" applyNumberFormat="1" applyFont="1" applyFill="1" applyBorder="1"/>
    <xf numFmtId="0" fontId="30" fillId="0" borderId="0" xfId="8" applyFont="1" applyFill="1" applyBorder="1" applyAlignment="1">
      <alignment horizontal="left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10" fillId="0" borderId="0" xfId="0" applyFont="1" applyFill="1" applyBorder="1"/>
    <xf numFmtId="168" fontId="10" fillId="0" borderId="0" xfId="9" applyNumberFormat="1" applyFont="1" applyFill="1" applyBorder="1"/>
    <xf numFmtId="164" fontId="10" fillId="0" borderId="0" xfId="9" applyNumberFormat="1" applyFont="1" applyFill="1" applyBorder="1"/>
    <xf numFmtId="0" fontId="30" fillId="0" borderId="0" xfId="0" applyFont="1" applyFill="1" applyBorder="1" applyAlignment="1">
      <alignment horizontal="center"/>
    </xf>
    <xf numFmtId="168" fontId="30" fillId="0" borderId="0" xfId="9" applyNumberFormat="1" applyFont="1" applyFill="1" applyBorder="1"/>
    <xf numFmtId="170" fontId="30" fillId="0" borderId="0" xfId="9" applyNumberFormat="1" applyFont="1" applyFill="1" applyBorder="1"/>
    <xf numFmtId="164" fontId="30" fillId="0" borderId="0" xfId="9" applyNumberFormat="1" applyFont="1" applyFill="1" applyBorder="1"/>
    <xf numFmtId="0" fontId="13" fillId="0" borderId="0" xfId="0" applyFont="1" applyFill="1" applyBorder="1" applyAlignment="1">
      <alignment horizontal="center"/>
    </xf>
    <xf numFmtId="168" fontId="10" fillId="0" borderId="0" xfId="9" applyNumberFormat="1" applyFont="1" applyFill="1" applyBorder="1" applyAlignment="1">
      <alignment horizontal="right"/>
    </xf>
    <xf numFmtId="168" fontId="2" fillId="0" borderId="0" xfId="9" applyNumberFormat="1" applyFont="1" applyFill="1" applyBorder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4" fontId="3" fillId="0" borderId="0" xfId="9" applyNumberFormat="1" applyFont="1" applyFill="1" applyBorder="1"/>
    <xf numFmtId="164" fontId="2" fillId="0" borderId="0" xfId="0" applyNumberFormat="1" applyFont="1" applyFill="1" applyBorder="1"/>
    <xf numFmtId="164" fontId="10" fillId="0" borderId="0" xfId="4" applyNumberFormat="1" applyFont="1" applyFill="1" applyBorder="1"/>
    <xf numFmtId="164" fontId="30" fillId="0" borderId="0" xfId="0" applyNumberFormat="1" applyFont="1" applyFill="1" applyBorder="1" applyAlignment="1">
      <alignment horizontal="center" wrapText="1"/>
    </xf>
    <xf numFmtId="164" fontId="3" fillId="0" borderId="0" xfId="0" applyNumberFormat="1" applyFont="1" applyFill="1" applyBorder="1" applyAlignment="1">
      <alignment horizontal="center" wrapText="1"/>
    </xf>
    <xf numFmtId="168" fontId="3" fillId="0" borderId="0" xfId="16" applyNumberFormat="1" applyFont="1" applyAlignment="1">
      <alignment horizontal="center"/>
    </xf>
    <xf numFmtId="168" fontId="0" fillId="0" borderId="0" xfId="9" applyNumberFormat="1" applyFont="1" applyFill="1" applyBorder="1"/>
    <xf numFmtId="164" fontId="0" fillId="0" borderId="0" xfId="9" applyNumberFormat="1" applyFont="1" applyFill="1" applyBorder="1"/>
    <xf numFmtId="164" fontId="35" fillId="0" borderId="0" xfId="4" applyNumberFormat="1" applyFont="1" applyFill="1" applyBorder="1"/>
    <xf numFmtId="164" fontId="36" fillId="0" borderId="0" xfId="4" applyNumberFormat="1" applyFont="1" applyFill="1" applyBorder="1"/>
  </cellXfs>
  <cellStyles count="17">
    <cellStyle name="Comma" xfId="16" builtinId="3"/>
    <cellStyle name="Comma 10 2" xfId="11" xr:uid="{FE3EAFB8-C6E2-4209-8676-809F54BC18B3}"/>
    <cellStyle name="Comma 2" xfId="4" xr:uid="{0E7B3246-8868-4A53-A79E-29359E217967}"/>
    <cellStyle name="Comma 2 8" xfId="9" xr:uid="{F9257C07-B459-4507-908F-FAA73D8DF8BA}"/>
    <cellStyle name="Normal" xfId="0" builtinId="0"/>
    <cellStyle name="Normal 10 10" xfId="13" xr:uid="{AF5CB437-1AEE-4F55-A8AC-C1C69B796520}"/>
    <cellStyle name="Normal 13" xfId="6" xr:uid="{A1AAD713-025F-4061-BF3B-1723D409CDCB}"/>
    <cellStyle name="Normal 14" xfId="5" xr:uid="{28AAF182-923D-4112-86A7-F54055C9B7FF}"/>
    <cellStyle name="Normal 2 7" xfId="8" xr:uid="{9F282596-C295-4C04-93D3-AE100F02C7DB}"/>
    <cellStyle name="Normal 21 2 2 5" xfId="14" xr:uid="{D51E71E3-C581-460F-870A-CCEE374B27D4}"/>
    <cellStyle name="Normal 4 2 3 10" xfId="7" xr:uid="{BDCB1862-2561-45F3-A3CF-841A79950F46}"/>
    <cellStyle name="Normal 5 2" xfId="2" xr:uid="{6BF38E3A-B9DB-47B7-807E-870A8DCF565D}"/>
    <cellStyle name="Normal 55" xfId="15" xr:uid="{3F6A8908-AB8E-44AD-868F-779B27D415E7}"/>
    <cellStyle name="Percent" xfId="1" builtinId="5"/>
    <cellStyle name="Percent 11" xfId="12" xr:uid="{5D408A7D-3567-4831-B599-36AAE75A8CFB}"/>
    <cellStyle name="Percent 2" xfId="3" xr:uid="{F6D841BF-2E2D-4317-9F25-640B9A3E0906}"/>
    <cellStyle name="Percent 2 2" xfId="10" xr:uid="{29D24407-F96D-422B-8F54-942A120BC06B}"/>
  </cellStyles>
  <dxfs count="0"/>
  <tableStyles count="0" defaultTableStyle="TableStyleMedium2" defaultPivotStyle="PivotStyleLight16"/>
  <colors>
    <mruColors>
      <color rgb="FFECBA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E2F5DC55" TargetMode="External"/><Relationship Id="rId1" Type="http://schemas.openxmlformats.org/officeDocument/2006/relationships/externalLinkPath" Target="file:///\\E2F5DC55\52230-Operation%20of%20Air%20Handling,%20Airport%20and%20Airfield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2008-2009%20BOP%20Compilation\2008%202009%20worksheets%20final\BOP%20worksheet%20tables\Telecommunication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%20final/BOP%20worksheet%20tables/Telecommunica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5-2016/Estimates%202015-16/Construction%20(41-43)/Construction%20Category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tem%20of%20National%20Accounts\ANNUAL%20WORKSHEETS\ANNUAL%202008\Insurance%20and%20pension%20fund\Auxiliary%20to%20Insurance%20&amp;%20Pension%20Funding\Insurance%20Brokers%20-%2067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rrol_EU\Documents\Book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Educational%20Institutions/Public%20Education/Public%20Primary-8011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BOP%202010%20Survey%20Material\BOP%20Business%20Register%202010\BR10%20For%20BOP%20survey%20March%20%20survey%20return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USA%20Imports%20By%20BEC/Copy%20of%202008%20US%20trade%20by%20BEC%20(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BOP%202010%20Survey%20Material/BOP%20Business%20Register%202010/BR10%20For%20BOP%20survey%20March%20%20survey%20return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Real%20Estate%20&amp;%20Renting/Rental%20of%20Land%20Transport-7111/Renting%20of%20Cars-711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24/BOP%20and%20IIP%20report%20and%20Accompanying%20Documents/2023%20BOP%20publication%20tabl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/Electricity%20and%20Wat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Flows"/>
      <sheetName val="cif to fob"/>
      <sheetName val="Installation(2011)"/>
      <sheetName val="Installation (11)"/>
      <sheetName val="Installation (11Revised)"/>
      <sheetName val="construction(2011)"/>
      <sheetName val="construction (11)"/>
      <sheetName val="construction (11Revised)"/>
      <sheetName val="2011 "/>
      <sheetName val="Install (12)"/>
      <sheetName val="Construction (12)"/>
      <sheetName val="Install (12Rev)"/>
      <sheetName val="Construction (12Rev)"/>
      <sheetName val="2012"/>
      <sheetName val="Install (13)"/>
      <sheetName val="Construction (13)"/>
      <sheetName val="Install (13Rev)"/>
      <sheetName val="Install (13Rev) (Adj)"/>
      <sheetName val="Construction (13Rev)"/>
      <sheetName val="Construction (13Rev) (Adj)"/>
      <sheetName val="2013"/>
      <sheetName val="Duty Rate"/>
      <sheetName val="Install (14)"/>
      <sheetName val="Install (14Rev)"/>
      <sheetName val="Install (14Rev) (Adj)"/>
      <sheetName val="Construction (14)"/>
      <sheetName val="Construction (14Rev)"/>
      <sheetName val="Construction (14Rev)-fob"/>
      <sheetName val="Construction (14Rev) (Adj)"/>
      <sheetName val="2014"/>
      <sheetName val="Install (15)"/>
      <sheetName val="Install (15rev)"/>
      <sheetName val="Construction (15)"/>
      <sheetName val="Construction (15rev)"/>
      <sheetName val="2015"/>
      <sheetName val="Install (16)"/>
      <sheetName val="Construction (16)"/>
      <sheetName val="2016"/>
      <sheetName val="Mapping"/>
      <sheetName val="Documentation"/>
      <sheetName val="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55">
          <cell r="AD155">
            <v>19442377.508442748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159">
          <cell r="AD159">
            <v>22109910.459262442</v>
          </cell>
        </row>
      </sheetData>
      <sheetData sheetId="32"/>
      <sheetData sheetId="33">
        <row r="322">
          <cell r="AA322">
            <v>374311023.78372949</v>
          </cell>
        </row>
      </sheetData>
      <sheetData sheetId="34"/>
      <sheetData sheetId="35">
        <row r="184">
          <cell r="AD184">
            <v>25059529.399535693</v>
          </cell>
        </row>
      </sheetData>
      <sheetData sheetId="36">
        <row r="358">
          <cell r="AB358">
            <v>219695504.0521026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elity"/>
      <sheetName val="Sheet4"/>
      <sheetName val="Sheet3"/>
      <sheetName val="Sheet2"/>
      <sheetName val="Sheet1"/>
    </sheetNames>
    <sheetDataSet>
      <sheetData sheetId="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INCOME</v>
          </cell>
          <cell r="D9" t="str">
            <v>nec</v>
          </cell>
          <cell r="E9">
            <v>0</v>
          </cell>
          <cell r="F9">
            <v>3969.8209999999999</v>
          </cell>
          <cell r="G9">
            <v>3903.7780000000002</v>
          </cell>
        </row>
        <row r="10">
          <cell r="C10" t="str">
            <v>Commissions - direct and agency</v>
          </cell>
          <cell r="D10" t="str">
            <v>sales</v>
          </cell>
          <cell r="F10">
            <v>4113.7489999999998</v>
          </cell>
          <cell r="G10">
            <v>3973.94</v>
          </cell>
        </row>
        <row r="11">
          <cell r="C11" t="str">
            <v>Commissions paid</v>
          </cell>
          <cell r="D11" t="str">
            <v>compaid</v>
          </cell>
          <cell r="F11">
            <v>196.71700000000001</v>
          </cell>
          <cell r="G11">
            <v>137.042</v>
          </cell>
        </row>
        <row r="12">
          <cell r="C12" t="str">
            <v>Net commissions</v>
          </cell>
          <cell r="D12" t="str">
            <v>nec</v>
          </cell>
          <cell r="E12">
            <v>0</v>
          </cell>
          <cell r="F12">
            <v>3917.0319999999997</v>
          </cell>
          <cell r="G12">
            <v>3836.8980000000001</v>
          </cell>
        </row>
        <row r="13">
          <cell r="C13" t="str">
            <v>Interest income</v>
          </cell>
          <cell r="D13" t="str">
            <v>intinc</v>
          </cell>
          <cell r="F13">
            <v>26.434000000000001</v>
          </cell>
          <cell r="G13">
            <v>30.875</v>
          </cell>
        </row>
        <row r="14">
          <cell r="C14" t="str">
            <v>Service fees</v>
          </cell>
          <cell r="D14" t="str">
            <v>feeinc</v>
          </cell>
          <cell r="F14">
            <v>26.355</v>
          </cell>
          <cell r="G14">
            <v>34.493000000000002</v>
          </cell>
        </row>
        <row r="15">
          <cell r="C15" t="str">
            <v>Override commissions</v>
          </cell>
          <cell r="D15" t="str">
            <v>sales</v>
          </cell>
          <cell r="F15">
            <v>0</v>
          </cell>
          <cell r="G15">
            <v>0</v>
          </cell>
        </row>
        <row r="16">
          <cell r="C16" t="str">
            <v>Other Income</v>
          </cell>
          <cell r="D16" t="str">
            <v>othsales</v>
          </cell>
          <cell r="F16">
            <v>0</v>
          </cell>
          <cell r="G16">
            <v>1.512</v>
          </cell>
        </row>
        <row r="18">
          <cell r="C18" t="str">
            <v>EXPENSES</v>
          </cell>
          <cell r="D18" t="str">
            <v>nec</v>
          </cell>
          <cell r="E18">
            <v>0</v>
          </cell>
          <cell r="F18">
            <v>1654.4780000000001</v>
          </cell>
          <cell r="G18">
            <v>1960.8770000000002</v>
          </cell>
        </row>
        <row r="19">
          <cell r="C19" t="str">
            <v xml:space="preserve">   Finance charges</v>
          </cell>
          <cell r="D19" t="str">
            <v>nec</v>
          </cell>
          <cell r="E19">
            <v>0</v>
          </cell>
          <cell r="F19">
            <v>-12.222999999999999</v>
          </cell>
          <cell r="G19">
            <v>-17.489000000000004</v>
          </cell>
        </row>
        <row r="20">
          <cell r="C20" t="str">
            <v xml:space="preserve">       - credit card commissions</v>
          </cell>
          <cell r="D20" t="str">
            <v>bankcharge</v>
          </cell>
          <cell r="F20">
            <v>16.846</v>
          </cell>
          <cell r="G20">
            <v>21.027999999999999</v>
          </cell>
        </row>
        <row r="21">
          <cell r="C21" t="str">
            <v xml:space="preserve">       - profit on exchange</v>
          </cell>
          <cell r="D21" t="str">
            <v>othinc</v>
          </cell>
          <cell r="F21">
            <v>29.068999999999999</v>
          </cell>
          <cell r="G21">
            <v>38.517000000000003</v>
          </cell>
        </row>
        <row r="22">
          <cell r="C22" t="str">
            <v xml:space="preserve">       - loss on exchange</v>
          </cell>
          <cell r="D22" t="str">
            <v>othloss</v>
          </cell>
          <cell r="F22">
            <v>0</v>
          </cell>
          <cell r="G22">
            <v>0</v>
          </cell>
        </row>
        <row r="23">
          <cell r="C23" t="str">
            <v xml:space="preserve">       - interest on inter-company accounts</v>
          </cell>
          <cell r="D23" t="str">
            <v>intexp</v>
          </cell>
          <cell r="F23">
            <v>0</v>
          </cell>
          <cell r="G23">
            <v>0</v>
          </cell>
        </row>
        <row r="24">
          <cell r="C24" t="str">
            <v xml:space="preserve">   Staff costs</v>
          </cell>
          <cell r="D24" t="str">
            <v>nec</v>
          </cell>
          <cell r="E24">
            <v>0</v>
          </cell>
          <cell r="F24">
            <v>1015.8349999999998</v>
          </cell>
          <cell r="G24">
            <v>1188.6559999999999</v>
          </cell>
        </row>
        <row r="25">
          <cell r="C25" t="str">
            <v xml:space="preserve">       - salaries</v>
          </cell>
          <cell r="D25" t="str">
            <v>wages</v>
          </cell>
          <cell r="F25">
            <v>741.06899999999996</v>
          </cell>
          <cell r="G25">
            <v>879.38099999999997</v>
          </cell>
        </row>
        <row r="26">
          <cell r="C26" t="str">
            <v xml:space="preserve">       - bonuses</v>
          </cell>
          <cell r="D26" t="str">
            <v>wages</v>
          </cell>
          <cell r="F26">
            <v>147.214</v>
          </cell>
          <cell r="G26">
            <v>105.601</v>
          </cell>
        </row>
        <row r="27">
          <cell r="C27" t="str">
            <v xml:space="preserve">       - group life </v>
          </cell>
          <cell r="D27" t="str">
            <v>oli</v>
          </cell>
          <cell r="F27">
            <v>0.14000000000000001</v>
          </cell>
          <cell r="G27">
            <v>0.92700000000000005</v>
          </cell>
        </row>
        <row r="28">
          <cell r="C28" t="str">
            <v xml:space="preserve">       - long term disability</v>
          </cell>
          <cell r="D28" t="str">
            <v>unfunded</v>
          </cell>
          <cell r="F28">
            <v>0</v>
          </cell>
          <cell r="G28">
            <v>0</v>
          </cell>
        </row>
        <row r="29">
          <cell r="C29" t="str">
            <v xml:space="preserve">       - group medical</v>
          </cell>
          <cell r="D29" t="str">
            <v>oli</v>
          </cell>
          <cell r="F29">
            <v>26.463000000000001</v>
          </cell>
          <cell r="G29">
            <v>30.667000000000002</v>
          </cell>
        </row>
        <row r="30">
          <cell r="C30" t="str">
            <v xml:space="preserve">       - pension</v>
          </cell>
          <cell r="D30" t="str">
            <v>oli</v>
          </cell>
          <cell r="F30">
            <v>35.953000000000003</v>
          </cell>
          <cell r="G30">
            <v>44.875999999999998</v>
          </cell>
        </row>
        <row r="31">
          <cell r="C31" t="str">
            <v xml:space="preserve">       - entertainment allowance</v>
          </cell>
          <cell r="D31" t="str">
            <v>wages</v>
          </cell>
          <cell r="F31">
            <v>0</v>
          </cell>
          <cell r="G31">
            <v>0</v>
          </cell>
        </row>
        <row r="32">
          <cell r="C32" t="str">
            <v xml:space="preserve">       - other</v>
          </cell>
          <cell r="D32" t="str">
            <v>wages</v>
          </cell>
          <cell r="F32">
            <v>64.995999999999995</v>
          </cell>
          <cell r="G32">
            <v>127.20399999999999</v>
          </cell>
        </row>
        <row r="33">
          <cell r="C33" t="str">
            <v xml:space="preserve">   Accomodation costs</v>
          </cell>
          <cell r="D33" t="str">
            <v>nec</v>
          </cell>
          <cell r="E33">
            <v>0</v>
          </cell>
          <cell r="F33">
            <v>121.65100000000001</v>
          </cell>
          <cell r="G33">
            <v>109.65899999999999</v>
          </cell>
        </row>
        <row r="34">
          <cell r="C34" t="str">
            <v xml:space="preserve">       - rent</v>
          </cell>
          <cell r="D34" t="str">
            <v>rentpay</v>
          </cell>
          <cell r="F34">
            <v>18.986999999999998</v>
          </cell>
          <cell r="G34">
            <v>23.385000000000002</v>
          </cell>
        </row>
        <row r="35">
          <cell r="C35" t="str">
            <v xml:space="preserve">       - electricity</v>
          </cell>
          <cell r="D35" t="str">
            <v>utilities</v>
          </cell>
          <cell r="F35">
            <v>4.1890000000000001</v>
          </cell>
          <cell r="G35">
            <v>5.4729999999999999</v>
          </cell>
        </row>
        <row r="36">
          <cell r="C36" t="str">
            <v xml:space="preserve">       - water</v>
          </cell>
          <cell r="D36" t="str">
            <v>utilities</v>
          </cell>
          <cell r="F36">
            <v>0.33700000000000002</v>
          </cell>
          <cell r="G36">
            <v>0.79800000000000004</v>
          </cell>
        </row>
        <row r="37">
          <cell r="C37" t="str">
            <v xml:space="preserve">       - repairs, maintenance and cleaning</v>
          </cell>
          <cell r="D37" t="str">
            <v>buildrep</v>
          </cell>
          <cell r="F37">
            <v>3.7</v>
          </cell>
          <cell r="G37">
            <v>4.3</v>
          </cell>
        </row>
        <row r="38">
          <cell r="C38" t="str">
            <v xml:space="preserve">       - depreciation of furniture and fittings</v>
          </cell>
          <cell r="D38" t="str">
            <v>dep</v>
          </cell>
          <cell r="F38">
            <v>6.84</v>
          </cell>
          <cell r="G38">
            <v>7.1020000000000003</v>
          </cell>
        </row>
        <row r="39">
          <cell r="C39" t="str">
            <v xml:space="preserve">       - amortisation of leasehold impovement</v>
          </cell>
          <cell r="D39" t="str">
            <v>dep</v>
          </cell>
          <cell r="F39">
            <v>36.593000000000004</v>
          </cell>
          <cell r="G39">
            <v>1.94</v>
          </cell>
        </row>
        <row r="40">
          <cell r="C40" t="str">
            <v xml:space="preserve">       - other accomodation costs</v>
          </cell>
          <cell r="D40" t="str">
            <v>input</v>
          </cell>
          <cell r="F40">
            <v>51.005000000000003</v>
          </cell>
          <cell r="G40">
            <v>66.661000000000001</v>
          </cell>
        </row>
        <row r="41">
          <cell r="C41" t="str">
            <v xml:space="preserve">   Office services</v>
          </cell>
          <cell r="D41" t="str">
            <v>nec</v>
          </cell>
          <cell r="E41">
            <v>0</v>
          </cell>
          <cell r="F41">
            <v>142.131</v>
          </cell>
          <cell r="G41">
            <v>174.59199999999998</v>
          </cell>
        </row>
        <row r="42">
          <cell r="C42" t="str">
            <v xml:space="preserve">       - telephone and facsimile</v>
          </cell>
          <cell r="D42" t="str">
            <v>input</v>
          </cell>
          <cell r="F42">
            <v>44.143000000000001</v>
          </cell>
          <cell r="G42">
            <v>55.033999999999999</v>
          </cell>
        </row>
        <row r="43">
          <cell r="C43" t="str">
            <v xml:space="preserve">       - telex</v>
          </cell>
          <cell r="D43" t="str">
            <v>input</v>
          </cell>
          <cell r="F43">
            <v>0</v>
          </cell>
          <cell r="G43">
            <v>0</v>
          </cell>
        </row>
        <row r="44">
          <cell r="C44" t="str">
            <v xml:space="preserve">       - vehicle expenses</v>
          </cell>
          <cell r="D44" t="str">
            <v>input</v>
          </cell>
          <cell r="F44">
            <v>0</v>
          </cell>
          <cell r="G44">
            <v>0</v>
          </cell>
        </row>
        <row r="45">
          <cell r="C45" t="str">
            <v xml:space="preserve">       - printing and stationery</v>
          </cell>
          <cell r="D45" t="str">
            <v>input</v>
          </cell>
          <cell r="F45">
            <v>6.5019999999999998</v>
          </cell>
          <cell r="G45">
            <v>13.03</v>
          </cell>
        </row>
        <row r="46">
          <cell r="C46" t="str">
            <v xml:space="preserve">       - postage and courier</v>
          </cell>
          <cell r="D46" t="str">
            <v>input</v>
          </cell>
          <cell r="F46">
            <v>13.228999999999999</v>
          </cell>
          <cell r="G46">
            <v>10.547000000000001</v>
          </cell>
        </row>
        <row r="47">
          <cell r="C47" t="str">
            <v xml:space="preserve">       - office supplies</v>
          </cell>
          <cell r="D47" t="str">
            <v>input</v>
          </cell>
          <cell r="F47">
            <v>2.3719999999999999</v>
          </cell>
          <cell r="G47">
            <v>0.56699999999999995</v>
          </cell>
        </row>
        <row r="48">
          <cell r="C48" t="str">
            <v xml:space="preserve">       - books and magazines</v>
          </cell>
          <cell r="D48" t="str">
            <v>input</v>
          </cell>
          <cell r="F48">
            <v>0.85199999999999998</v>
          </cell>
          <cell r="G48">
            <v>0.92900000000000005</v>
          </cell>
        </row>
        <row r="49">
          <cell r="C49" t="str">
            <v xml:space="preserve">       - repair and maintenance (equipment)</v>
          </cell>
          <cell r="D49" t="str">
            <v>input</v>
          </cell>
          <cell r="F49">
            <v>40.767000000000003</v>
          </cell>
          <cell r="G49">
            <v>34.856999999999999</v>
          </cell>
        </row>
        <row r="50">
          <cell r="C50" t="str">
            <v xml:space="preserve">       - depreciation of equipment</v>
          </cell>
          <cell r="D50" t="str">
            <v>dep</v>
          </cell>
          <cell r="F50">
            <v>21.22</v>
          </cell>
          <cell r="G50">
            <v>47.454999999999998</v>
          </cell>
        </row>
        <row r="51">
          <cell r="C51" t="str">
            <v xml:space="preserve">       - professional dues and memberships</v>
          </cell>
          <cell r="D51" t="str">
            <v>input</v>
          </cell>
          <cell r="F51">
            <v>2.6</v>
          </cell>
          <cell r="G51">
            <v>3.5510000000000002</v>
          </cell>
        </row>
        <row r="52">
          <cell r="C52" t="str">
            <v xml:space="preserve">       - health system</v>
          </cell>
          <cell r="D52" t="str">
            <v>input</v>
          </cell>
          <cell r="F52">
            <v>0</v>
          </cell>
          <cell r="G52">
            <v>0</v>
          </cell>
        </row>
        <row r="53">
          <cell r="C53" t="str">
            <v xml:space="preserve">       - photocopy expenses</v>
          </cell>
          <cell r="D53" t="str">
            <v>input</v>
          </cell>
          <cell r="F53">
            <v>0</v>
          </cell>
          <cell r="G53">
            <v>0</v>
          </cell>
        </row>
        <row r="54">
          <cell r="C54" t="str">
            <v xml:space="preserve">       - bank service charges</v>
          </cell>
          <cell r="D54" t="str">
            <v>bankcharge</v>
          </cell>
          <cell r="F54">
            <v>4.7270000000000003</v>
          </cell>
          <cell r="G54">
            <v>8.1549999999999994</v>
          </cell>
        </row>
        <row r="55">
          <cell r="C55" t="str">
            <v xml:space="preserve">       - other office services</v>
          </cell>
          <cell r="D55" t="str">
            <v>input</v>
          </cell>
          <cell r="F55">
            <v>5.7190000000000003</v>
          </cell>
          <cell r="G55">
            <v>0.46700000000000003</v>
          </cell>
        </row>
        <row r="56">
          <cell r="C56" t="str">
            <v xml:space="preserve">   Travel and entertainment</v>
          </cell>
          <cell r="D56" t="str">
            <v>nec</v>
          </cell>
          <cell r="E56">
            <v>0</v>
          </cell>
          <cell r="F56">
            <v>16.285</v>
          </cell>
          <cell r="G56">
            <v>44.95</v>
          </cell>
        </row>
        <row r="57">
          <cell r="C57" t="str">
            <v xml:space="preserve">       - airfares</v>
          </cell>
          <cell r="D57" t="str">
            <v>input</v>
          </cell>
          <cell r="F57">
            <v>4.5529999999999999</v>
          </cell>
          <cell r="G57">
            <v>23.849</v>
          </cell>
        </row>
        <row r="58">
          <cell r="C58" t="str">
            <v xml:space="preserve">       - out of town expenses</v>
          </cell>
          <cell r="D58" t="str">
            <v>input</v>
          </cell>
          <cell r="F58">
            <v>2.5640000000000001</v>
          </cell>
          <cell r="G58">
            <v>0.92500000000000004</v>
          </cell>
        </row>
        <row r="59">
          <cell r="C59" t="str">
            <v xml:space="preserve">       - local entertainment</v>
          </cell>
          <cell r="D59" t="str">
            <v>input</v>
          </cell>
          <cell r="F59">
            <v>8.0579999999999998</v>
          </cell>
          <cell r="G59">
            <v>9.48</v>
          </cell>
        </row>
        <row r="60">
          <cell r="C60" t="str">
            <v xml:space="preserve">       - other travel and entertainment</v>
          </cell>
          <cell r="D60" t="str">
            <v>input</v>
          </cell>
          <cell r="F60">
            <v>1.1100000000000001</v>
          </cell>
          <cell r="G60">
            <v>10.696</v>
          </cell>
        </row>
        <row r="61">
          <cell r="C61" t="str">
            <v xml:space="preserve">   Public relations</v>
          </cell>
          <cell r="D61" t="str">
            <v>nec</v>
          </cell>
          <cell r="E61">
            <v>0</v>
          </cell>
          <cell r="F61">
            <v>119.89</v>
          </cell>
          <cell r="G61">
            <v>92.25</v>
          </cell>
        </row>
        <row r="62">
          <cell r="C62" t="str">
            <v xml:space="preserve">       - advertising</v>
          </cell>
          <cell r="D62" t="str">
            <v>input</v>
          </cell>
          <cell r="F62">
            <v>101.476</v>
          </cell>
          <cell r="G62">
            <v>84.78</v>
          </cell>
        </row>
        <row r="63">
          <cell r="C63" t="str">
            <v xml:space="preserve">       - donations</v>
          </cell>
          <cell r="D63" t="str">
            <v>mistrans</v>
          </cell>
          <cell r="F63">
            <v>7.9029999999999996</v>
          </cell>
          <cell r="G63">
            <v>6.9329999999999998</v>
          </cell>
        </row>
        <row r="64">
          <cell r="C64" t="str">
            <v xml:space="preserve">       - other public relations</v>
          </cell>
          <cell r="D64" t="str">
            <v>input</v>
          </cell>
          <cell r="F64">
            <v>10.510999999999999</v>
          </cell>
          <cell r="G64">
            <v>0.53700000000000003</v>
          </cell>
        </row>
        <row r="65">
          <cell r="C65" t="str">
            <v xml:space="preserve">   Employee development</v>
          </cell>
          <cell r="D65" t="str">
            <v>nec</v>
          </cell>
          <cell r="E65">
            <v>0</v>
          </cell>
          <cell r="F65">
            <v>5.5529999999999999</v>
          </cell>
          <cell r="G65">
            <v>2.8639999999999999</v>
          </cell>
        </row>
        <row r="66">
          <cell r="C66" t="str">
            <v xml:space="preserve">       - officers conference</v>
          </cell>
          <cell r="D66" t="str">
            <v>input</v>
          </cell>
          <cell r="F66">
            <v>4.6520000000000001</v>
          </cell>
          <cell r="G66">
            <v>2.8639999999999999</v>
          </cell>
        </row>
        <row r="67">
          <cell r="C67" t="str">
            <v xml:space="preserve">       - educational courses</v>
          </cell>
          <cell r="D67" t="str">
            <v>input</v>
          </cell>
          <cell r="F67">
            <v>0.90100000000000002</v>
          </cell>
          <cell r="G67">
            <v>0</v>
          </cell>
        </row>
        <row r="68">
          <cell r="C68" t="str">
            <v xml:space="preserve">       - other employee development</v>
          </cell>
          <cell r="D68" t="str">
            <v>input</v>
          </cell>
          <cell r="F68">
            <v>0</v>
          </cell>
          <cell r="G68">
            <v>0</v>
          </cell>
        </row>
        <row r="69">
          <cell r="C69" t="str">
            <v xml:space="preserve">   Legal and professional</v>
          </cell>
          <cell r="D69" t="str">
            <v>nec</v>
          </cell>
          <cell r="E69">
            <v>0</v>
          </cell>
          <cell r="F69">
            <v>39.523000000000003</v>
          </cell>
          <cell r="G69">
            <v>169.345</v>
          </cell>
        </row>
        <row r="70">
          <cell r="C70" t="str">
            <v xml:space="preserve">       - audit fees</v>
          </cell>
          <cell r="D70" t="str">
            <v>profees</v>
          </cell>
          <cell r="F70">
            <v>6.5670000000000002</v>
          </cell>
          <cell r="G70">
            <v>7.2</v>
          </cell>
        </row>
        <row r="71">
          <cell r="C71" t="str">
            <v xml:space="preserve">       - accounting fees</v>
          </cell>
          <cell r="D71" t="str">
            <v>profees</v>
          </cell>
          <cell r="F71">
            <v>0</v>
          </cell>
          <cell r="G71">
            <v>0</v>
          </cell>
        </row>
        <row r="72">
          <cell r="C72" t="str">
            <v xml:space="preserve">       - legal fees</v>
          </cell>
          <cell r="D72" t="str">
            <v>profees</v>
          </cell>
          <cell r="F72">
            <v>0</v>
          </cell>
          <cell r="G72">
            <v>0</v>
          </cell>
        </row>
        <row r="73">
          <cell r="C73" t="str">
            <v xml:space="preserve">       - other legal and professional fees</v>
          </cell>
          <cell r="D73" t="str">
            <v>profees</v>
          </cell>
          <cell r="F73">
            <v>32.956000000000003</v>
          </cell>
          <cell r="G73">
            <v>162.14500000000001</v>
          </cell>
        </row>
        <row r="74">
          <cell r="C74" t="str">
            <v xml:space="preserve">   Directors' expenses</v>
          </cell>
          <cell r="D74" t="str">
            <v>wages</v>
          </cell>
          <cell r="F74">
            <v>8.1170000000000009</v>
          </cell>
          <cell r="G74">
            <v>8.8409999999999993</v>
          </cell>
        </row>
        <row r="75">
          <cell r="C75" t="str">
            <v xml:space="preserve">   Insurance</v>
          </cell>
          <cell r="D75" t="str">
            <v>nec</v>
          </cell>
          <cell r="E75">
            <v>0</v>
          </cell>
          <cell r="F75">
            <v>81.850000000000009</v>
          </cell>
          <cell r="G75">
            <v>99.001000000000005</v>
          </cell>
        </row>
        <row r="76">
          <cell r="C76" t="str">
            <v xml:space="preserve">       - professional indemnity</v>
          </cell>
          <cell r="D76" t="str">
            <v>input</v>
          </cell>
          <cell r="F76">
            <v>62.655000000000001</v>
          </cell>
          <cell r="G76">
            <v>75.929000000000002</v>
          </cell>
        </row>
        <row r="77">
          <cell r="C77" t="str">
            <v xml:space="preserve">       - blanket fidelity</v>
          </cell>
          <cell r="D77" t="str">
            <v>input</v>
          </cell>
          <cell r="F77">
            <v>5.8490000000000002</v>
          </cell>
          <cell r="G77">
            <v>5.8040000000000003</v>
          </cell>
        </row>
        <row r="78">
          <cell r="C78" t="str">
            <v xml:space="preserve">       - other insurance</v>
          </cell>
          <cell r="D78" t="str">
            <v>input</v>
          </cell>
          <cell r="F78">
            <v>13.346</v>
          </cell>
          <cell r="G78">
            <v>17.268000000000001</v>
          </cell>
        </row>
        <row r="79">
          <cell r="C79" t="str">
            <v xml:space="preserve">   Other general expenses</v>
          </cell>
          <cell r="D79" t="str">
            <v>nec</v>
          </cell>
          <cell r="E79">
            <v>0</v>
          </cell>
          <cell r="F79">
            <v>50.062000000000005</v>
          </cell>
          <cell r="G79">
            <v>88.207999999999998</v>
          </cell>
        </row>
        <row r="80">
          <cell r="C80" t="str">
            <v xml:space="preserve">       - bad debts/(recoveries)</v>
          </cell>
          <cell r="D80" t="str">
            <v>mistrans</v>
          </cell>
          <cell r="F80">
            <v>-3.1080000000000001</v>
          </cell>
          <cell r="G80">
            <v>-12.340999999999999</v>
          </cell>
        </row>
        <row r="81">
          <cell r="C81" t="str">
            <v xml:space="preserve">       - government fees</v>
          </cell>
          <cell r="D81" t="str">
            <v>othtax</v>
          </cell>
          <cell r="F81">
            <v>4.8360000000000003</v>
          </cell>
          <cell r="G81">
            <v>5.141</v>
          </cell>
        </row>
        <row r="82">
          <cell r="C82" t="str">
            <v xml:space="preserve">       - irrecoverable losses</v>
          </cell>
          <cell r="D82" t="str">
            <v>mistrans</v>
          </cell>
          <cell r="F82">
            <v>0.28899999999999998</v>
          </cell>
          <cell r="G82">
            <v>37.628</v>
          </cell>
        </row>
        <row r="83">
          <cell r="C83" t="str">
            <v xml:space="preserve">       - other expenses</v>
          </cell>
          <cell r="D83" t="str">
            <v>input</v>
          </cell>
          <cell r="F83">
            <v>48.045000000000002</v>
          </cell>
          <cell r="G83">
            <v>57.78</v>
          </cell>
        </row>
        <row r="84">
          <cell r="C84" t="str">
            <v xml:space="preserve">   Technical support fees</v>
          </cell>
          <cell r="D84" t="str">
            <v>input</v>
          </cell>
          <cell r="F84">
            <v>65.804000000000002</v>
          </cell>
          <cell r="G84">
            <v>0</v>
          </cell>
        </row>
        <row r="85">
          <cell r="C85" t="str">
            <v>Net Income</v>
          </cell>
          <cell r="D85" t="str">
            <v>nec</v>
          </cell>
          <cell r="E85">
            <v>0</v>
          </cell>
          <cell r="F85">
            <v>2315.3429999999998</v>
          </cell>
          <cell r="G85">
            <v>1942.9010000000001</v>
          </cell>
        </row>
        <row r="86">
          <cell r="C86" t="str">
            <v>Dividends received</v>
          </cell>
          <cell r="D86" t="str">
            <v>intinc</v>
          </cell>
        </row>
        <row r="87">
          <cell r="C87" t="str">
            <v>Dividends paid</v>
          </cell>
          <cell r="D87" t="str">
            <v>intexp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/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/>
          <cell r="F11"/>
          <cell r="G11"/>
          <cell r="H11"/>
          <cell r="I11"/>
          <cell r="J11">
            <v>635.71299999999997</v>
          </cell>
          <cell r="K11">
            <v>1058.2339999999999</v>
          </cell>
          <cell r="L11">
            <v>-728.83799999999997</v>
          </cell>
          <cell r="M11"/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/>
          <cell r="F12"/>
          <cell r="G12"/>
          <cell r="H12"/>
          <cell r="I12"/>
          <cell r="J12">
            <v>-9.7420000000000009</v>
          </cell>
          <cell r="K12">
            <v>-47.814</v>
          </cell>
          <cell r="L12">
            <v>-1539.095</v>
          </cell>
          <cell r="M12"/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/>
          <cell r="F13"/>
          <cell r="G13"/>
          <cell r="H13"/>
          <cell r="I13"/>
          <cell r="J13"/>
          <cell r="K13"/>
          <cell r="L13">
            <v>3951.0059999999999</v>
          </cell>
          <cell r="M13"/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/>
          <cell r="F14"/>
          <cell r="G14"/>
          <cell r="H14"/>
          <cell r="I14"/>
          <cell r="J14">
            <v>73.010999999999996</v>
          </cell>
          <cell r="K14">
            <v>-16.187000000000001</v>
          </cell>
          <cell r="L14">
            <v>-231.488</v>
          </cell>
          <cell r="M14"/>
          <cell r="N14"/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/>
          <cell r="F15"/>
          <cell r="G15"/>
          <cell r="H15"/>
          <cell r="I15"/>
          <cell r="J15"/>
          <cell r="K15">
            <v>-352.8</v>
          </cell>
          <cell r="L15">
            <v>-1059.8810000000001</v>
          </cell>
          <cell r="M15"/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/>
          <cell r="F16"/>
          <cell r="G16"/>
          <cell r="H16"/>
          <cell r="I16"/>
          <cell r="J16"/>
          <cell r="K16">
            <v>0.25</v>
          </cell>
          <cell r="L16"/>
          <cell r="M16"/>
          <cell r="N16"/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/>
          <cell r="F17"/>
          <cell r="G17"/>
          <cell r="H17"/>
          <cell r="I17"/>
          <cell r="J17"/>
          <cell r="K17">
            <v>278.26</v>
          </cell>
          <cell r="L17">
            <v>2916.9960000000001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 t="str">
            <v>othsales</v>
          </cell>
          <cell r="E18"/>
          <cell r="F18"/>
          <cell r="G18"/>
          <cell r="H18"/>
          <cell r="I18"/>
          <cell r="J18"/>
          <cell r="K18">
            <v>1802.702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/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/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/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/>
          <cell r="F27">
            <v>0</v>
          </cell>
          <cell r="G27"/>
          <cell r="H27"/>
          <cell r="I27"/>
          <cell r="J27">
            <v>28.808</v>
          </cell>
          <cell r="K27"/>
          <cell r="L27"/>
          <cell r="M27"/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/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/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/>
          <cell r="F30">
            <v>16.718664109524948</v>
          </cell>
          <cell r="G30">
            <v>13.33304</v>
          </cell>
          <cell r="H30">
            <v>0.52800000000000002</v>
          </cell>
          <cell r="I30"/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/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/>
          <cell r="F32">
            <v>40.041136842800604</v>
          </cell>
          <cell r="G32">
            <v>31.932580000000002</v>
          </cell>
          <cell r="H32">
            <v>26.786000000000001</v>
          </cell>
          <cell r="I32"/>
          <cell r="J32">
            <v>3.8119999999999998</v>
          </cell>
          <cell r="K32">
            <v>18.231999999999999</v>
          </cell>
          <cell r="L32">
            <v>31.238</v>
          </cell>
          <cell r="M32"/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/>
          <cell r="F33"/>
          <cell r="G33"/>
          <cell r="H33"/>
          <cell r="I33"/>
          <cell r="J33">
            <v>423.78899999999999</v>
          </cell>
          <cell r="K33">
            <v>126.011</v>
          </cell>
          <cell r="L33">
            <v>18.632999999999999</v>
          </cell>
          <cell r="M33"/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/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/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/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/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/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/>
          <cell r="F38">
            <v>0.49275584826266311</v>
          </cell>
          <cell r="G38">
            <v>0.39296999999999999</v>
          </cell>
          <cell r="H38">
            <v>1.975E-2</v>
          </cell>
          <cell r="I38"/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/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/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/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/>
          <cell r="F41">
            <v>96.217610771150291</v>
          </cell>
          <cell r="G41">
            <v>76.733000000000004</v>
          </cell>
          <cell r="H41"/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/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/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/>
          <cell r="F44">
            <v>0.85159225078022505</v>
          </cell>
          <cell r="G44">
            <v>0.67913999999999997</v>
          </cell>
          <cell r="H44"/>
          <cell r="I44"/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/>
          <cell r="F45"/>
          <cell r="G45"/>
          <cell r="H45"/>
          <cell r="I45"/>
          <cell r="J45"/>
          <cell r="K45">
            <v>3.2490000000000001</v>
          </cell>
          <cell r="L45">
            <v>186.12200000000001</v>
          </cell>
          <cell r="M45"/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/>
          <cell r="F46"/>
          <cell r="G46"/>
          <cell r="H46"/>
          <cell r="I46"/>
          <cell r="J46">
            <v>210.083</v>
          </cell>
          <cell r="K46">
            <v>16.368680000000001</v>
          </cell>
          <cell r="L46">
            <v>3.169</v>
          </cell>
          <cell r="M46"/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/>
          <cell r="F47">
            <v>55.107688913547854</v>
          </cell>
          <cell r="G47">
            <v>43.948070000000001</v>
          </cell>
          <cell r="H47"/>
          <cell r="I47"/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/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/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/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/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/>
          <cell r="F52"/>
          <cell r="G52"/>
          <cell r="H52"/>
          <cell r="I52"/>
          <cell r="J52"/>
          <cell r="K52">
            <v>2.14</v>
          </cell>
          <cell r="L52"/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/>
          <cell r="F53"/>
          <cell r="G53"/>
          <cell r="H53"/>
          <cell r="I53"/>
          <cell r="J53">
            <v>5.7649999999999997</v>
          </cell>
          <cell r="K53">
            <v>1.76</v>
          </cell>
          <cell r="L53"/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/>
          <cell r="F54">
            <v>3.1833705552622042</v>
          </cell>
          <cell r="G54">
            <v>2.5387200000000001</v>
          </cell>
          <cell r="H54">
            <v>2.9049999999999998</v>
          </cell>
          <cell r="I54"/>
          <cell r="J54">
            <v>88.753</v>
          </cell>
          <cell r="K54">
            <v>20.213999999999999</v>
          </cell>
          <cell r="L54">
            <v>52.081000000000003</v>
          </cell>
          <cell r="M54"/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/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/>
          <cell r="F56">
            <v>21.750624587027392</v>
          </cell>
          <cell r="G56">
            <v>17.346</v>
          </cell>
          <cell r="H56"/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/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/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/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/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/>
          <cell r="F59"/>
          <cell r="G59"/>
          <cell r="H59"/>
          <cell r="I59"/>
          <cell r="J59">
            <v>110</v>
          </cell>
          <cell r="K59">
            <v>375</v>
          </cell>
          <cell r="L59">
            <v>109.999</v>
          </cell>
          <cell r="M59"/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/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/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/>
          <cell r="F61">
            <v>9.0538824386408585</v>
          </cell>
          <cell r="G61">
            <v>7.2204199999999998</v>
          </cell>
          <cell r="H61"/>
          <cell r="I61"/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/>
          <cell r="F62">
            <v>89.549563446973366</v>
          </cell>
          <cell r="G62">
            <v>71.415270000000007</v>
          </cell>
          <cell r="H62"/>
          <cell r="I62">
            <v>0.99</v>
          </cell>
          <cell r="J62"/>
          <cell r="K62"/>
          <cell r="L62">
            <v>20671.629000000001</v>
          </cell>
          <cell r="M62"/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/>
          <cell r="F63">
            <v>6.1693227815158984</v>
          </cell>
          <cell r="G63">
            <v>4.92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/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/>
          <cell r="F65"/>
          <cell r="G65"/>
          <cell r="H65"/>
          <cell r="I65"/>
          <cell r="J65">
            <v>17864.966</v>
          </cell>
          <cell r="K65">
            <v>14683.885</v>
          </cell>
          <cell r="L65"/>
          <cell r="M65"/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/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/>
          <cell r="U67"/>
          <cell r="V67"/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 t="str">
            <v xml:space="preserve"> </v>
          </cell>
          <cell r="N69"/>
          <cell r="O69"/>
          <cell r="P69"/>
          <cell r="Q69"/>
          <cell r="R69"/>
          <cell r="S69"/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/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>
            <v>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>
            <v>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>
            <v>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/>
          <cell r="F75">
            <v>1.46818</v>
          </cell>
          <cell r="G75">
            <v>1.4190400000000001</v>
          </cell>
          <cell r="H75">
            <v>1.419</v>
          </cell>
          <cell r="I75"/>
          <cell r="J75">
            <v>44.911999999999999</v>
          </cell>
          <cell r="K75">
            <v>404.31599999999997</v>
          </cell>
          <cell r="L75">
            <v>564.18899999999996</v>
          </cell>
          <cell r="M75"/>
          <cell r="N75">
            <v>543.55227000000002</v>
          </cell>
          <cell r="O75"/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/>
          <cell r="F76">
            <v>-9.8416700000000006</v>
          </cell>
          <cell r="G76">
            <v>0</v>
          </cell>
          <cell r="H76">
            <v>0</v>
          </cell>
          <cell r="I76"/>
          <cell r="J76"/>
          <cell r="K76"/>
          <cell r="L76"/>
          <cell r="M76"/>
          <cell r="N76">
            <v>62.915800000000004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/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/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/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/>
          <cell r="K78">
            <v>0.38700000000000001</v>
          </cell>
          <cell r="L78"/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/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/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/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/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/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/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/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/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/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/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/>
        </row>
        <row r="85">
          <cell r="D85" t="str">
            <v>othloss</v>
          </cell>
          <cell r="E85"/>
          <cell r="F85">
            <v>0</v>
          </cell>
          <cell r="G85">
            <v>0</v>
          </cell>
          <cell r="H85"/>
          <cell r="I85">
            <v>0</v>
          </cell>
          <cell r="J85"/>
          <cell r="K85">
            <v>23.678999999999998</v>
          </cell>
          <cell r="L85">
            <v>72.272000000000006</v>
          </cell>
          <cell r="M85"/>
          <cell r="N85">
            <v>14.631030000000001</v>
          </cell>
          <cell r="O85"/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/>
        </row>
        <row r="86">
          <cell r="D86" t="str">
            <v>othinc</v>
          </cell>
          <cell r="E86"/>
          <cell r="F86">
            <v>3.3780299999999999</v>
          </cell>
          <cell r="G86">
            <v>0</v>
          </cell>
          <cell r="H86"/>
          <cell r="I86">
            <v>0.99</v>
          </cell>
          <cell r="J86">
            <v>739.78800000000001</v>
          </cell>
          <cell r="K86"/>
          <cell r="L86">
            <v>67.433999999999997</v>
          </cell>
          <cell r="M86"/>
          <cell r="N86">
            <v>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/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/>
          <cell r="F88"/>
          <cell r="G88"/>
          <cell r="H88"/>
          <cell r="I88"/>
          <cell r="J88">
            <v>13.007</v>
          </cell>
          <cell r="K88">
            <v>14.534000000000001</v>
          </cell>
          <cell r="L88">
            <v>28.76</v>
          </cell>
          <cell r="M88"/>
          <cell r="N88">
            <v>45.023569999999999</v>
          </cell>
          <cell r="O88"/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/>
          <cell r="F89">
            <v>0.71443999999999996</v>
          </cell>
          <cell r="G89">
            <v>0</v>
          </cell>
          <cell r="H89"/>
          <cell r="I89">
            <v>0.42499999999999999</v>
          </cell>
          <cell r="J89"/>
          <cell r="K89"/>
          <cell r="L89"/>
          <cell r="M89"/>
          <cell r="N89">
            <v>0</v>
          </cell>
          <cell r="O89"/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/>
        </row>
        <row r="90">
          <cell r="D90" t="str">
            <v>input</v>
          </cell>
          <cell r="E90"/>
          <cell r="F90"/>
          <cell r="G90"/>
          <cell r="H90"/>
          <cell r="I90"/>
          <cell r="J90">
            <v>49.337000000000003</v>
          </cell>
          <cell r="K90">
            <v>85.956999999999994</v>
          </cell>
          <cell r="L90">
            <v>100.39400000000001</v>
          </cell>
          <cell r="M90"/>
          <cell r="N90">
            <v>12.31385</v>
          </cell>
          <cell r="O90"/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/>
          <cell r="F91"/>
          <cell r="G91"/>
          <cell r="H91"/>
          <cell r="I91"/>
          <cell r="J91">
            <v>8.3539999999999992</v>
          </cell>
          <cell r="K91">
            <v>6.7229999999999999</v>
          </cell>
          <cell r="L91">
            <v>10.476000000000001</v>
          </cell>
          <cell r="M91"/>
          <cell r="N91">
            <v>10.388999999999999</v>
          </cell>
          <cell r="O91"/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/>
          <cell r="F92"/>
          <cell r="G92"/>
          <cell r="H92"/>
          <cell r="I92"/>
          <cell r="J92">
            <v>584.50699999999995</v>
          </cell>
          <cell r="K92">
            <v>512.81100000000004</v>
          </cell>
          <cell r="L92">
            <v>313.858</v>
          </cell>
          <cell r="M92"/>
          <cell r="N92">
            <v>286.80955999999998</v>
          </cell>
          <cell r="O92"/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/>
          <cell r="F93"/>
          <cell r="G93"/>
          <cell r="H93"/>
          <cell r="I93"/>
          <cell r="J93">
            <v>76.120999999999995</v>
          </cell>
          <cell r="K93">
            <v>95.534000000000006</v>
          </cell>
          <cell r="L93">
            <v>127.164</v>
          </cell>
          <cell r="M93"/>
          <cell r="N93">
            <v>89.363990000000001</v>
          </cell>
          <cell r="O93"/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>
            <v>28.227029999999999</v>
          </cell>
          <cell r="O94"/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/>
          <cell r="F95"/>
          <cell r="G95"/>
          <cell r="H95"/>
          <cell r="I95"/>
          <cell r="J95">
            <v>7.452</v>
          </cell>
          <cell r="K95">
            <v>17.911000000000001</v>
          </cell>
          <cell r="L95">
            <v>19.385000000000002</v>
          </cell>
          <cell r="M95"/>
          <cell r="N95">
            <v>27.056039999999999</v>
          </cell>
          <cell r="O95"/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/>
          <cell r="F96"/>
          <cell r="G96"/>
          <cell r="H96"/>
          <cell r="I96"/>
          <cell r="J96">
            <v>24</v>
          </cell>
          <cell r="K96">
            <v>23</v>
          </cell>
          <cell r="L96">
            <v>22</v>
          </cell>
          <cell r="M96"/>
          <cell r="N96">
            <v>190.26580999999999</v>
          </cell>
          <cell r="O96"/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/>
          <cell r="F97"/>
          <cell r="G97"/>
          <cell r="H97"/>
          <cell r="I97"/>
          <cell r="J97">
            <v>2.2509999999999999</v>
          </cell>
          <cell r="K97">
            <v>488.73899999999998</v>
          </cell>
          <cell r="L97">
            <v>10.997</v>
          </cell>
          <cell r="M97"/>
          <cell r="N97">
            <v>-1.0077799999999999</v>
          </cell>
          <cell r="O97"/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/>
          <cell r="F98"/>
          <cell r="G98"/>
          <cell r="H98"/>
          <cell r="I98"/>
          <cell r="J98">
            <v>111.631</v>
          </cell>
          <cell r="K98">
            <v>65.147000000000006</v>
          </cell>
          <cell r="L98">
            <v>24.305</v>
          </cell>
          <cell r="M98"/>
          <cell r="N98">
            <v>9.916879999999999</v>
          </cell>
          <cell r="O98"/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/>
        </row>
        <row r="99">
          <cell r="D99" t="str">
            <v>mistrans</v>
          </cell>
          <cell r="E99"/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/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/>
          <cell r="F100">
            <v>18.932120000000001</v>
          </cell>
          <cell r="G100">
            <v>8.5264299999999995</v>
          </cell>
          <cell r="H100"/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/>
          <cell r="N100">
            <v>85.396199999999993</v>
          </cell>
          <cell r="O100"/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/>
        </row>
        <row r="102">
          <cell r="D102" t="str">
            <v>rentpay</v>
          </cell>
          <cell r="E102"/>
          <cell r="F102">
            <v>12</v>
          </cell>
          <cell r="G102">
            <v>0</v>
          </cell>
          <cell r="H102"/>
          <cell r="I102"/>
          <cell r="J102"/>
          <cell r="K102"/>
          <cell r="L102"/>
          <cell r="M102"/>
          <cell r="N102">
            <v>0</v>
          </cell>
          <cell r="O102"/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/>
          <cell r="W102">
            <v>22.726500000000179</v>
          </cell>
        </row>
        <row r="103">
          <cell r="D103" t="str">
            <v>mistrans</v>
          </cell>
          <cell r="E103"/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/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/>
          <cell r="W103">
            <v>6.8734999999998223</v>
          </cell>
        </row>
        <row r="104">
          <cell r="D104" t="str">
            <v>othsales</v>
          </cell>
          <cell r="E104"/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govtrans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oli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oli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oli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purchase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purchase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purchase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purchase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purchase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purchase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purchase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purchase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redund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input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input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interdept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othtax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purchase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input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input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input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 xml:space="preserve">64001 Capital Charge Expense                                </v>
          </cell>
          <cell r="D93" t="str">
            <v>intexp</v>
          </cell>
          <cell r="F93">
            <v>365.00577000000004</v>
          </cell>
          <cell r="G93">
            <v>297.21600000000001</v>
          </cell>
        </row>
        <row r="94">
          <cell r="C94" t="str">
            <v xml:space="preserve">79003 Extraordinary Repairs &amp; Maintenance                   </v>
          </cell>
          <cell r="D94" t="str">
            <v>input</v>
          </cell>
          <cell r="F94">
            <v>0</v>
          </cell>
          <cell r="G94">
            <v>297.21600000000001</v>
          </cell>
        </row>
        <row r="95">
          <cell r="C95" t="str">
            <v>Total Expense By Account</v>
          </cell>
          <cell r="D95" t="str">
            <v>dep</v>
          </cell>
          <cell r="E95">
            <v>0</v>
          </cell>
          <cell r="F95">
            <v>2309.0944500000005</v>
          </cell>
          <cell r="G95">
            <v>2721.2450400000002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BREG2009"/>
      <sheetName val="List"/>
      <sheetName val="To Deliver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(DOMESTIC)"/>
      <sheetName val="F13(Pension Plans)"/>
      <sheetName val="F13 (fOREIGN)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Fully Completed</v>
          </cell>
        </row>
      </sheetData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28"/>
      <sheetData sheetId="29">
        <row r="1">
          <cell r="A1" t="str">
            <v>Fully Completed</v>
          </cell>
        </row>
      </sheetData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Sheet1"/>
      <sheetName val="Duty Rate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publication format"/>
      <sheetName val="BOP Report Formatted 2023"/>
      <sheetName val="IMF ICS BOP"/>
      <sheetName val="BOP 2023"/>
      <sheetName val="Table 1"/>
      <sheetName val="Table 2 "/>
      <sheetName val="(table 2 old)"/>
      <sheetName val="Table 4.a"/>
      <sheetName val="Table 4.b"/>
      <sheetName val="Table 5"/>
      <sheetName val="Data for Graphs"/>
      <sheetName val="Chart 2 "/>
      <sheetName val="All Graphs "/>
      <sheetName val="Table 3BOP summary"/>
      <sheetName val="IIP Latest"/>
      <sheetName val="Net IIP Table 3a &amp; b"/>
      <sheetName val="IIP by function"/>
      <sheetName val="IIP by institution "/>
      <sheetName val="IIP by institutionTable 10 -12"/>
      <sheetName val="IIP by function Table 8"/>
      <sheetName val="Table 1a "/>
      <sheetName val="current account summary"/>
      <sheetName val="IIP by institution  (millio (2"/>
      <sheetName val="Sheet7"/>
      <sheetName val="Sheet15"/>
      <sheetName val="Sheet3"/>
      <sheetName val="Chart 1  table Compass"/>
      <sheetName val="Chart 4"/>
      <sheetName val="Table 2 (2)"/>
      <sheetName val="Sheet1"/>
    </sheetNames>
    <sheetDataSet>
      <sheetData sheetId="0">
        <row r="4">
          <cell r="N4">
            <v>-540066.28619687038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2019</v>
          </cell>
          <cell r="H1">
            <v>2020</v>
          </cell>
          <cell r="I1">
            <v>2021</v>
          </cell>
          <cell r="J1">
            <v>2022</v>
          </cell>
          <cell r="K1">
            <v>2023</v>
          </cell>
        </row>
        <row r="2">
          <cell r="G2">
            <v>-0.10886044428505352</v>
          </cell>
          <cell r="H2">
            <v>-0.16346383268535916</v>
          </cell>
          <cell r="I2">
            <v>-0.13105510226870046</v>
          </cell>
          <cell r="J2">
            <v>-0.11355631383070688</v>
          </cell>
          <cell r="K2">
            <v>-9.8436930500427663E-2</v>
          </cell>
        </row>
        <row r="6">
          <cell r="G6">
            <v>-0.30262830532036916</v>
          </cell>
          <cell r="H6">
            <v>0.42916753225805793</v>
          </cell>
          <cell r="I6">
            <v>-0.14088564246562127</v>
          </cell>
          <cell r="J6">
            <v>-5.6312273267654457E-2</v>
          </cell>
          <cell r="K6">
            <v>-4.9097185973081957E-2</v>
          </cell>
        </row>
        <row r="17">
          <cell r="J17">
            <v>2019</v>
          </cell>
          <cell r="K17">
            <v>2020</v>
          </cell>
          <cell r="L17">
            <v>2021</v>
          </cell>
          <cell r="M17">
            <v>2022</v>
          </cell>
          <cell r="N17">
            <v>2023</v>
          </cell>
        </row>
        <row r="18">
          <cell r="G18" t="str">
            <v>Transport</v>
          </cell>
          <cell r="J18">
            <v>-61.851413411254853</v>
          </cell>
          <cell r="K18">
            <v>-56.705717631744363</v>
          </cell>
          <cell r="L18">
            <v>-93.783061843029515</v>
          </cell>
          <cell r="M18">
            <v>-126.19748083709386</v>
          </cell>
          <cell r="N18">
            <v>-152.09705979888565</v>
          </cell>
        </row>
        <row r="19">
          <cell r="G19" t="str">
            <v>Travel Services</v>
          </cell>
          <cell r="J19">
            <v>576.23562989032064</v>
          </cell>
          <cell r="K19">
            <v>86.3598554085481</v>
          </cell>
          <cell r="L19">
            <v>-85.146915083111708</v>
          </cell>
          <cell r="M19">
            <v>316.83534553294226</v>
          </cell>
          <cell r="N19">
            <v>409.32632944234274</v>
          </cell>
        </row>
        <row r="20">
          <cell r="G20" t="str">
            <v>Insurance Services</v>
          </cell>
          <cell r="J20">
            <v>221.71956123690995</v>
          </cell>
          <cell r="K20">
            <v>331.53789046498468</v>
          </cell>
          <cell r="L20">
            <v>503.34404492607302</v>
          </cell>
          <cell r="M20">
            <v>419.28411732919636</v>
          </cell>
          <cell r="N20">
            <v>440.28892012799184</v>
          </cell>
        </row>
        <row r="21">
          <cell r="A21" t="str">
            <v>Travel</v>
          </cell>
          <cell r="C21">
            <v>5.8920170033682218E-2</v>
          </cell>
          <cell r="G21" t="str">
            <v>Financial Services</v>
          </cell>
          <cell r="J21">
            <v>950.10401964039431</v>
          </cell>
          <cell r="K21">
            <v>1019.2880876096934</v>
          </cell>
          <cell r="L21">
            <v>998.6384880359758</v>
          </cell>
          <cell r="M21">
            <v>1102.1733241682953</v>
          </cell>
          <cell r="N21">
            <v>1168.1564580699921</v>
          </cell>
        </row>
        <row r="22">
          <cell r="A22" t="str">
            <v>Insurance</v>
          </cell>
          <cell r="C22">
            <v>6.2521549900269077E-2</v>
          </cell>
          <cell r="G22" t="str">
            <v>Telecommunications</v>
          </cell>
          <cell r="J22">
            <v>-33.370220096012012</v>
          </cell>
          <cell r="K22">
            <v>-42.446310640879133</v>
          </cell>
          <cell r="L22">
            <v>-48.912731339718306</v>
          </cell>
          <cell r="M22">
            <v>-60.183778214761304</v>
          </cell>
          <cell r="N22">
            <v>-59.843612955060884</v>
          </cell>
        </row>
        <row r="23">
          <cell r="A23" t="str">
            <v>Financial Services</v>
          </cell>
          <cell r="C23">
            <v>0.11776558903903027</v>
          </cell>
          <cell r="G23" t="str">
            <v>Other Business Services</v>
          </cell>
          <cell r="J23">
            <v>390.77534145122036</v>
          </cell>
          <cell r="K23">
            <v>442.40976162639765</v>
          </cell>
          <cell r="L23">
            <v>450.50262862232722</v>
          </cell>
          <cell r="M23">
            <v>449.28558294170097</v>
          </cell>
          <cell r="N23">
            <v>471.10924925514308</v>
          </cell>
        </row>
        <row r="24">
          <cell r="A24" t="str">
            <v>Telecommunications</v>
          </cell>
          <cell r="C24">
            <v>1.4275026396402789E-3</v>
          </cell>
          <cell r="G24" t="str">
            <v>Other Services</v>
          </cell>
          <cell r="J24">
            <v>-76.971243318258956</v>
          </cell>
          <cell r="K24">
            <v>-60.961429655751971</v>
          </cell>
          <cell r="L24">
            <v>-46.360289658954848</v>
          </cell>
          <cell r="M24">
            <v>-90.872543133177246</v>
          </cell>
          <cell r="N24">
            <v>-71.212439068027578</v>
          </cell>
        </row>
        <row r="25">
          <cell r="A25" t="str">
            <v>Transport</v>
          </cell>
          <cell r="C25">
            <v>6.8484381280235641E-3</v>
          </cell>
        </row>
        <row r="26">
          <cell r="A26" t="str">
            <v>Goods</v>
          </cell>
          <cell r="C26">
            <v>1.0947298217395764E-2</v>
          </cell>
        </row>
        <row r="27">
          <cell r="A27" t="str">
            <v>Secondary Income</v>
          </cell>
          <cell r="C27">
            <v>0.36781668846805404</v>
          </cell>
        </row>
        <row r="28">
          <cell r="A28" t="str">
            <v>Primary Income</v>
          </cell>
          <cell r="C28">
            <v>0.29622305076984612</v>
          </cell>
        </row>
        <row r="29">
          <cell r="A29" t="str">
            <v>All Other Services</v>
          </cell>
          <cell r="C29">
            <v>7.7529712804058751E-2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6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10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04600-54F8-4886-A1DD-0B54ED123DEB}">
  <dimension ref="A1:Q85"/>
  <sheetViews>
    <sheetView zoomScaleNormal="100" workbookViewId="0">
      <selection activeCell="G12" sqref="G12"/>
    </sheetView>
  </sheetViews>
  <sheetFormatPr defaultRowHeight="15" x14ac:dyDescent="0.25"/>
  <cols>
    <col min="1" max="1" width="41.7109375" style="1" bestFit="1" customWidth="1"/>
    <col min="2" max="5" width="12" style="1" customWidth="1"/>
    <col min="6" max="6" width="12.5703125" style="1" customWidth="1"/>
    <col min="7" max="17" width="9.140625" style="1"/>
  </cols>
  <sheetData>
    <row r="1" spans="1:17" s="4" customFormat="1" ht="25.5" customHeight="1" x14ac:dyDescent="0.25">
      <c r="A1" s="78" t="s">
        <v>71</v>
      </c>
      <c r="B1" s="78"/>
      <c r="C1" s="78"/>
      <c r="D1" s="78"/>
      <c r="E1" s="78"/>
    </row>
    <row r="2" spans="1:17" s="4" customFormat="1" ht="15.75" customHeight="1" x14ac:dyDescent="0.25"/>
    <row r="3" spans="1:17" s="4" customFormat="1" x14ac:dyDescent="0.25">
      <c r="A3" s="77"/>
      <c r="B3" s="77"/>
      <c r="C3" s="77"/>
      <c r="D3" s="77"/>
      <c r="E3" s="77"/>
      <c r="F3" s="77"/>
    </row>
    <row r="4" spans="1:17" ht="21" x14ac:dyDescent="0.3">
      <c r="A4" s="75"/>
      <c r="B4" s="75" t="s">
        <v>2</v>
      </c>
      <c r="C4" s="75" t="s">
        <v>3</v>
      </c>
      <c r="D4" s="75" t="s">
        <v>4</v>
      </c>
      <c r="E4" s="75" t="s">
        <v>5</v>
      </c>
      <c r="F4" s="75" t="s">
        <v>6</v>
      </c>
      <c r="G4"/>
      <c r="H4"/>
      <c r="I4"/>
      <c r="J4"/>
      <c r="K4"/>
      <c r="L4"/>
      <c r="M4"/>
      <c r="N4"/>
      <c r="O4"/>
      <c r="P4"/>
      <c r="Q4"/>
    </row>
    <row r="5" spans="1:17" x14ac:dyDescent="0.25">
      <c r="A5" s="75" t="s">
        <v>7</v>
      </c>
      <c r="B5" s="75">
        <v>-770.36899967099055</v>
      </c>
      <c r="C5" s="75">
        <v>-661.83506821674507</v>
      </c>
      <c r="D5" s="75">
        <v>-624.56563099720699</v>
      </c>
      <c r="E5" s="75">
        <v>-593.90121605974184</v>
      </c>
      <c r="F5" s="75">
        <f>E5-D5</f>
        <v>30.664414937465153</v>
      </c>
      <c r="G5"/>
      <c r="H5"/>
      <c r="I5"/>
      <c r="J5"/>
      <c r="K5"/>
      <c r="L5"/>
      <c r="M5"/>
      <c r="N5"/>
      <c r="O5"/>
      <c r="P5"/>
      <c r="Q5"/>
    </row>
    <row r="6" spans="1:17" x14ac:dyDescent="0.25">
      <c r="A6" s="76" t="s">
        <v>9</v>
      </c>
      <c r="B6" s="76">
        <v>-952.0283511073593</v>
      </c>
      <c r="C6" s="76">
        <v>-1065.9864316110516</v>
      </c>
      <c r="D6" s="76">
        <v>-1236.686618719551</v>
      </c>
      <c r="E6" s="76">
        <v>-1241.8386811141154</v>
      </c>
      <c r="F6" s="76">
        <f t="shared" ref="F6:F11" si="0">E6-D6</f>
        <v>-5.152062394564382</v>
      </c>
      <c r="G6"/>
      <c r="H6"/>
      <c r="I6"/>
      <c r="J6"/>
      <c r="K6"/>
      <c r="L6"/>
      <c r="M6"/>
      <c r="N6"/>
      <c r="O6"/>
      <c r="P6"/>
      <c r="Q6"/>
    </row>
    <row r="7" spans="1:17" x14ac:dyDescent="0.25">
      <c r="A7" s="76" t="s">
        <v>10</v>
      </c>
      <c r="B7" s="76">
        <v>76.457178009899877</v>
      </c>
      <c r="C7" s="76">
        <v>85.087403149964999</v>
      </c>
      <c r="D7" s="76">
        <v>103.36038776119409</v>
      </c>
      <c r="E7" s="76">
        <v>124.91800000000001</v>
      </c>
      <c r="F7" s="76">
        <f t="shared" si="0"/>
        <v>21.557612238805916</v>
      </c>
      <c r="G7"/>
      <c r="H7"/>
      <c r="I7"/>
      <c r="J7"/>
      <c r="K7"/>
      <c r="L7"/>
      <c r="M7"/>
      <c r="N7"/>
      <c r="O7"/>
      <c r="P7"/>
      <c r="Q7"/>
    </row>
    <row r="8" spans="1:17" x14ac:dyDescent="0.25">
      <c r="A8" s="76" t="s">
        <v>11</v>
      </c>
      <c r="B8" s="76">
        <v>1028.4855291172591</v>
      </c>
      <c r="C8" s="76">
        <v>1151.0738347610165</v>
      </c>
      <c r="D8" s="76">
        <v>1340.047006480745</v>
      </c>
      <c r="E8" s="76">
        <v>1366.7566811141155</v>
      </c>
      <c r="F8" s="76">
        <f t="shared" si="0"/>
        <v>26.709674633370469</v>
      </c>
      <c r="G8"/>
      <c r="H8"/>
      <c r="I8"/>
      <c r="J8"/>
      <c r="K8"/>
      <c r="L8"/>
      <c r="M8"/>
      <c r="N8"/>
      <c r="O8"/>
      <c r="P8"/>
      <c r="Q8"/>
    </row>
    <row r="9" spans="1:17" x14ac:dyDescent="0.25">
      <c r="A9" s="76" t="s">
        <v>12</v>
      </c>
      <c r="B9" s="76">
        <v>1719.4821371812484</v>
      </c>
      <c r="C9" s="76">
        <v>1678.2821636595622</v>
      </c>
      <c r="D9" s="76">
        <v>2010.3245677871032</v>
      </c>
      <c r="E9" s="76">
        <v>2205.7278450734962</v>
      </c>
      <c r="F9" s="76">
        <f t="shared" si="0"/>
        <v>195.40327728639295</v>
      </c>
      <c r="G9"/>
      <c r="H9"/>
      <c r="I9"/>
      <c r="J9"/>
      <c r="K9"/>
      <c r="L9"/>
      <c r="M9"/>
      <c r="N9"/>
      <c r="O9"/>
      <c r="P9"/>
      <c r="Q9"/>
    </row>
    <row r="10" spans="1:17" x14ac:dyDescent="0.25">
      <c r="A10" s="76" t="s">
        <v>14</v>
      </c>
      <c r="B10" s="76">
        <v>-1142.0800521255512</v>
      </c>
      <c r="C10" s="76">
        <v>-662.96389222262826</v>
      </c>
      <c r="D10" s="76">
        <v>-1185.276246177468</v>
      </c>
      <c r="E10" s="76">
        <v>-1392.2455043921927</v>
      </c>
      <c r="F10" s="76">
        <f t="shared" si="0"/>
        <v>-206.96925821472473</v>
      </c>
      <c r="G10"/>
      <c r="H10"/>
      <c r="I10"/>
      <c r="J10"/>
      <c r="K10"/>
      <c r="L10"/>
      <c r="M10"/>
      <c r="N10"/>
      <c r="O10"/>
      <c r="P10"/>
      <c r="Q10"/>
    </row>
    <row r="11" spans="1:17" x14ac:dyDescent="0.25">
      <c r="A11" s="76" t="s">
        <v>15</v>
      </c>
      <c r="B11" s="76">
        <v>-395.74273361932813</v>
      </c>
      <c r="C11" s="76">
        <v>-611.16690804262737</v>
      </c>
      <c r="D11" s="76">
        <v>-212.92733388729121</v>
      </c>
      <c r="E11" s="76">
        <v>-165.54487562692955</v>
      </c>
      <c r="F11" s="76">
        <f t="shared" si="0"/>
        <v>47.382458260361659</v>
      </c>
      <c r="G11"/>
      <c r="H11"/>
      <c r="I11"/>
      <c r="J11"/>
      <c r="K11"/>
      <c r="L11"/>
      <c r="M11"/>
      <c r="N11"/>
      <c r="O11"/>
      <c r="P11"/>
      <c r="Q11"/>
    </row>
    <row r="12" spans="1:17" x14ac:dyDescent="0.25">
      <c r="A12" s="75" t="s">
        <v>13</v>
      </c>
      <c r="B12" s="75"/>
      <c r="C12" s="75"/>
      <c r="D12" s="75"/>
      <c r="E12" s="75"/>
      <c r="F12" s="75"/>
      <c r="G12"/>
      <c r="H12"/>
      <c r="I12"/>
      <c r="J12"/>
      <c r="K12"/>
      <c r="L12"/>
      <c r="M12"/>
      <c r="N12"/>
      <c r="O12"/>
      <c r="P12"/>
      <c r="Q12"/>
    </row>
    <row r="13" spans="1:17" x14ac:dyDescent="0.25">
      <c r="A13" s="75" t="s">
        <v>16</v>
      </c>
      <c r="B13" s="75">
        <v>-1.1062574154112772</v>
      </c>
      <c r="C13" s="75">
        <v>-1.1821901277770155</v>
      </c>
      <c r="D13" s="75">
        <v>0.76777194205899191</v>
      </c>
      <c r="E13" s="75">
        <v>-1.0382012787675801</v>
      </c>
      <c r="F13" s="75">
        <f t="shared" ref="F13:F19" si="1">E13-D13</f>
        <v>-1.805973220826572</v>
      </c>
      <c r="G13"/>
      <c r="H13"/>
      <c r="I13"/>
      <c r="J13"/>
      <c r="K13"/>
      <c r="L13"/>
      <c r="M13"/>
      <c r="N13"/>
      <c r="O13"/>
      <c r="P13"/>
      <c r="Q13"/>
    </row>
    <row r="14" spans="1:17" x14ac:dyDescent="0.25">
      <c r="A14" s="75" t="s">
        <v>17</v>
      </c>
      <c r="B14" s="75">
        <v>-1027.8261831019977</v>
      </c>
      <c r="C14" s="75">
        <v>-784.42792514946734</v>
      </c>
      <c r="D14" s="75">
        <v>-687.92391077849823</v>
      </c>
      <c r="E14" s="75">
        <v>-692.81571698370112</v>
      </c>
      <c r="F14" s="75">
        <f t="shared" si="1"/>
        <v>-4.8918062052028972</v>
      </c>
      <c r="G14"/>
      <c r="H14"/>
      <c r="I14"/>
      <c r="J14"/>
      <c r="K14"/>
      <c r="L14"/>
      <c r="M14"/>
      <c r="N14"/>
      <c r="O14"/>
      <c r="P14"/>
      <c r="Q14"/>
    </row>
    <row r="15" spans="1:17" x14ac:dyDescent="0.25">
      <c r="A15" s="76" t="s">
        <v>18</v>
      </c>
      <c r="B15" s="76">
        <v>-1274.1343076758658</v>
      </c>
      <c r="C15" s="76">
        <v>1981.173736988751</v>
      </c>
      <c r="D15" s="76">
        <v>-4602.4162066642075</v>
      </c>
      <c r="E15" s="76">
        <v>-264.70755087132352</v>
      </c>
      <c r="F15" s="76">
        <f t="shared" si="1"/>
        <v>4337.7086557928842</v>
      </c>
      <c r="G15"/>
      <c r="H15"/>
      <c r="I15"/>
      <c r="J15"/>
      <c r="K15"/>
      <c r="L15"/>
      <c r="M15"/>
      <c r="N15"/>
      <c r="O15"/>
      <c r="P15"/>
      <c r="Q15"/>
    </row>
    <row r="16" spans="1:17" x14ac:dyDescent="0.25">
      <c r="A16" s="76" t="s">
        <v>19</v>
      </c>
      <c r="B16" s="76">
        <v>3620.7947752695468</v>
      </c>
      <c r="C16" s="76">
        <v>10026.295482283633</v>
      </c>
      <c r="D16" s="76">
        <v>8597.5283866219379</v>
      </c>
      <c r="E16" s="76">
        <v>-54.824896240788057</v>
      </c>
      <c r="F16" s="76">
        <f t="shared" si="1"/>
        <v>-8652.3532828627267</v>
      </c>
      <c r="G16"/>
      <c r="H16"/>
      <c r="I16"/>
      <c r="J16"/>
      <c r="K16"/>
      <c r="L16"/>
      <c r="M16"/>
      <c r="N16"/>
      <c r="O16"/>
      <c r="P16"/>
      <c r="Q16"/>
    </row>
    <row r="17" spans="1:17" x14ac:dyDescent="0.25">
      <c r="A17" s="76" t="s">
        <v>20</v>
      </c>
      <c r="B17" s="76">
        <v>-3148.7138552431493</v>
      </c>
      <c r="C17" s="76">
        <v>-12697.86313005088</v>
      </c>
      <c r="D17" s="76">
        <v>-4704.9388969414331</v>
      </c>
      <c r="E17" s="76">
        <v>-92.078068563585347</v>
      </c>
      <c r="F17" s="76">
        <f t="shared" si="1"/>
        <v>4612.8608283778476</v>
      </c>
      <c r="G17"/>
      <c r="H17"/>
      <c r="I17"/>
      <c r="J17"/>
      <c r="K17"/>
      <c r="L17"/>
      <c r="M17"/>
      <c r="N17"/>
      <c r="O17"/>
      <c r="P17"/>
      <c r="Q17"/>
    </row>
    <row r="18" spans="1:17" x14ac:dyDescent="0.25">
      <c r="A18" s="76" t="s">
        <v>21</v>
      </c>
      <c r="B18" s="76">
        <v>-5.4670000000000005</v>
      </c>
      <c r="C18" s="76">
        <v>5.4409999999999998</v>
      </c>
      <c r="D18" s="76">
        <v>4.9550000000000001</v>
      </c>
      <c r="E18" s="76">
        <v>-8.932181584267596</v>
      </c>
      <c r="F18" s="76">
        <f t="shared" si="1"/>
        <v>-13.887181584267596</v>
      </c>
      <c r="G18"/>
      <c r="H18"/>
      <c r="I18"/>
      <c r="J18"/>
      <c r="K18"/>
      <c r="L18"/>
      <c r="M18"/>
      <c r="N18"/>
      <c r="O18"/>
      <c r="P18"/>
      <c r="Q18"/>
    </row>
    <row r="19" spans="1:17" x14ac:dyDescent="0.25">
      <c r="A19" s="76" t="s">
        <v>22</v>
      </c>
      <c r="B19" s="76">
        <v>9.6890000000000001</v>
      </c>
      <c r="C19" s="76">
        <v>-2.9710000000000001</v>
      </c>
      <c r="D19" s="76">
        <v>12.055999999999999</v>
      </c>
      <c r="E19" s="76">
        <v>-505.78929653315379</v>
      </c>
      <c r="F19" s="76">
        <f t="shared" si="1"/>
        <v>-517.84529653315383</v>
      </c>
      <c r="G19"/>
      <c r="H19"/>
      <c r="I19"/>
      <c r="J19"/>
      <c r="K19"/>
      <c r="L19"/>
      <c r="M19"/>
      <c r="N19"/>
      <c r="O19"/>
      <c r="P19"/>
      <c r="Q19"/>
    </row>
    <row r="20" spans="1:17" x14ac:dyDescent="0.25">
      <c r="A20" s="75"/>
      <c r="B20" s="75"/>
      <c r="C20" s="75"/>
      <c r="D20" s="75"/>
      <c r="E20" s="75"/>
      <c r="F20" s="75"/>
      <c r="G20"/>
      <c r="H20"/>
      <c r="I20"/>
      <c r="J20"/>
      <c r="K20"/>
      <c r="L20"/>
      <c r="M20"/>
      <c r="N20"/>
      <c r="O20"/>
      <c r="P20"/>
      <c r="Q20"/>
    </row>
    <row r="21" spans="1:17" x14ac:dyDescent="0.25">
      <c r="A21" s="67" t="s">
        <v>23</v>
      </c>
      <c r="B21" s="75">
        <v>-256.35092601559592</v>
      </c>
      <c r="C21" s="75">
        <v>-121.41066680494521</v>
      </c>
      <c r="D21" s="75">
        <v>-64.126051723350301</v>
      </c>
      <c r="E21" s="75">
        <v>-97.87629964519175</v>
      </c>
      <c r="F21" s="75">
        <f>E21-D21</f>
        <v>-33.750247921841449</v>
      </c>
      <c r="G21"/>
      <c r="H21"/>
      <c r="I21"/>
      <c r="J21"/>
      <c r="K21"/>
      <c r="L21"/>
      <c r="M21"/>
      <c r="N21"/>
      <c r="O21"/>
      <c r="P21"/>
      <c r="Q21"/>
    </row>
    <row r="22" spans="1:17" s="4" customFormat="1" x14ac:dyDescent="0.25"/>
    <row r="23" spans="1:17" s="4" customFormat="1" x14ac:dyDescent="0.25">
      <c r="A23" s="77"/>
      <c r="B23" s="79"/>
      <c r="C23" s="79"/>
      <c r="D23" s="79"/>
      <c r="E23" s="79"/>
    </row>
    <row r="24" spans="1:17" s="4" customFormat="1" x14ac:dyDescent="0.25"/>
    <row r="25" spans="1:17" s="4" customFormat="1" x14ac:dyDescent="0.25"/>
    <row r="26" spans="1:17" s="4" customFormat="1" x14ac:dyDescent="0.25"/>
    <row r="27" spans="1:17" s="4" customFormat="1" x14ac:dyDescent="0.25"/>
    <row r="28" spans="1:17" s="4" customFormat="1" x14ac:dyDescent="0.25"/>
    <row r="29" spans="1:17" s="4" customFormat="1" x14ac:dyDescent="0.25"/>
    <row r="30" spans="1:17" s="4" customFormat="1" x14ac:dyDescent="0.25"/>
    <row r="31" spans="1:17" s="4" customFormat="1" x14ac:dyDescent="0.25"/>
    <row r="32" spans="1:17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  <row r="46" s="4" customFormat="1" x14ac:dyDescent="0.25"/>
    <row r="47" s="4" customFormat="1" x14ac:dyDescent="0.25"/>
    <row r="48" s="4" customFormat="1" x14ac:dyDescent="0.25"/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</sheetData>
  <printOptions horizontalCentered="1"/>
  <pageMargins left="0.7" right="0.7" top="0.75" bottom="0.75" header="0.3" footer="0.3"/>
  <pageSetup scale="87" orientation="landscape" r:id="rId1"/>
  <headerFooter>
    <oddHeader>&amp;CBalance of Payments Tables 2013 (BPM6)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3D449-4F4E-471F-952F-B84EA88CA0CF}">
  <sheetPr>
    <pageSetUpPr fitToPage="1"/>
  </sheetPr>
  <dimension ref="A1:W37"/>
  <sheetViews>
    <sheetView zoomScaleNormal="100" workbookViewId="0">
      <selection activeCell="K4" sqref="K4:M4"/>
    </sheetView>
  </sheetViews>
  <sheetFormatPr defaultColWidth="17" defaultRowHeight="15" x14ac:dyDescent="0.25"/>
  <cols>
    <col min="1" max="1" width="60.28515625" style="82" customWidth="1"/>
    <col min="2" max="3" width="9.140625" style="82" bestFit="1" customWidth="1"/>
    <col min="4" max="4" width="9.85546875" style="82" bestFit="1" customWidth="1"/>
    <col min="5" max="6" width="10.140625" style="82" bestFit="1" customWidth="1"/>
    <col min="7" max="7" width="9.85546875" style="82" bestFit="1" customWidth="1"/>
    <col min="8" max="9" width="10.140625" style="82" bestFit="1" customWidth="1"/>
    <col min="10" max="10" width="9.85546875" style="82" bestFit="1" customWidth="1"/>
    <col min="11" max="11" width="7.85546875" style="82" bestFit="1" customWidth="1"/>
    <col min="12" max="12" width="7.28515625" style="82" bestFit="1" customWidth="1"/>
    <col min="13" max="13" width="6.85546875" style="82" bestFit="1" customWidth="1"/>
    <col min="14" max="16384" width="17" style="82"/>
  </cols>
  <sheetData>
    <row r="1" spans="1:23" ht="21" customHeight="1" x14ac:dyDescent="0.25">
      <c r="A1" s="104" t="s">
        <v>70</v>
      </c>
    </row>
    <row r="2" spans="1:23" ht="21" customHeight="1" x14ac:dyDescent="0.25"/>
    <row r="3" spans="1:23" s="83" customFormat="1" ht="24.75" customHeight="1" x14ac:dyDescent="0.25">
      <c r="A3" s="84"/>
      <c r="B3" s="85" t="s">
        <v>25</v>
      </c>
      <c r="C3" s="85"/>
      <c r="D3" s="85"/>
      <c r="E3" s="85"/>
      <c r="F3" s="85"/>
      <c r="G3" s="85"/>
      <c r="H3" s="85"/>
      <c r="I3" s="85"/>
      <c r="J3" s="85"/>
      <c r="K3" s="85" t="s">
        <v>26</v>
      </c>
      <c r="L3" s="85"/>
      <c r="M3" s="85"/>
    </row>
    <row r="4" spans="1:23" s="83" customFormat="1" ht="22.5" customHeight="1" x14ac:dyDescent="0.25">
      <c r="B4" s="86" t="s">
        <v>735</v>
      </c>
      <c r="C4" s="86"/>
      <c r="D4" s="86"/>
      <c r="E4" s="86" t="s">
        <v>737</v>
      </c>
      <c r="F4" s="86"/>
      <c r="G4" s="86"/>
      <c r="H4" s="86" t="s">
        <v>736</v>
      </c>
      <c r="I4" s="86"/>
      <c r="J4" s="86"/>
      <c r="K4" s="86"/>
      <c r="L4" s="86"/>
      <c r="M4" s="86"/>
    </row>
    <row r="5" spans="1:23" s="83" customFormat="1" ht="18.75" customHeight="1" x14ac:dyDescent="0.25">
      <c r="A5" s="87"/>
      <c r="B5" s="88" t="s">
        <v>29</v>
      </c>
      <c r="C5" s="88" t="s">
        <v>30</v>
      </c>
      <c r="D5" s="89" t="s">
        <v>31</v>
      </c>
      <c r="E5" s="88" t="s">
        <v>29</v>
      </c>
      <c r="F5" s="88" t="s">
        <v>30</v>
      </c>
      <c r="G5" s="89" t="s">
        <v>31</v>
      </c>
      <c r="H5" s="88" t="s">
        <v>29</v>
      </c>
      <c r="I5" s="88" t="s">
        <v>30</v>
      </c>
      <c r="J5" s="89" t="s">
        <v>31</v>
      </c>
      <c r="K5" s="89" t="s">
        <v>29</v>
      </c>
      <c r="L5" s="89" t="s">
        <v>30</v>
      </c>
      <c r="M5" s="89" t="s">
        <v>31</v>
      </c>
    </row>
    <row r="6" spans="1:23" s="83" customFormat="1" ht="6" customHeight="1" x14ac:dyDescent="0.25">
      <c r="A6" s="87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</row>
    <row r="7" spans="1:23" s="87" customFormat="1" x14ac:dyDescent="0.25">
      <c r="A7" s="91" t="s">
        <v>32</v>
      </c>
      <c r="B7" s="105">
        <v>8786.5275717440345</v>
      </c>
      <c r="C7" s="105">
        <v>9448.3626399607783</v>
      </c>
      <c r="D7" s="105">
        <v>-661.83506821674564</v>
      </c>
      <c r="E7" s="105">
        <v>11379.54368822258</v>
      </c>
      <c r="F7" s="105">
        <v>12004.109319219788</v>
      </c>
      <c r="G7" s="105">
        <v>-624.56563099720688</v>
      </c>
      <c r="H7" s="105">
        <v>11410.85202205413</v>
      </c>
      <c r="I7" s="105">
        <v>12004.753238113872</v>
      </c>
      <c r="J7" s="105">
        <v>-593.90121605974082</v>
      </c>
      <c r="K7" s="106">
        <f>H7-E7</f>
        <v>31.308333831550044</v>
      </c>
      <c r="L7" s="106">
        <f>I7-F7</f>
        <v>0.64391889408398129</v>
      </c>
      <c r="M7" s="106">
        <f>J7-G7</f>
        <v>30.664414937466063</v>
      </c>
      <c r="O7" s="92"/>
      <c r="P7" s="92"/>
      <c r="Q7" s="92"/>
      <c r="R7" s="92"/>
      <c r="S7" s="92"/>
      <c r="T7" s="92"/>
      <c r="U7" s="92"/>
      <c r="V7" s="92"/>
      <c r="W7" s="92"/>
    </row>
    <row r="8" spans="1:23" s="87" customFormat="1" x14ac:dyDescent="0.25">
      <c r="A8" s="93" t="s">
        <v>33</v>
      </c>
      <c r="B8" s="105">
        <v>2951.9253026004021</v>
      </c>
      <c r="C8" s="105">
        <v>2339.6295705518924</v>
      </c>
      <c r="D8" s="105">
        <v>612.29573204850976</v>
      </c>
      <c r="E8" s="105">
        <v>3512.6898005731027</v>
      </c>
      <c r="F8" s="105">
        <v>2739.051851505551</v>
      </c>
      <c r="G8" s="105">
        <v>773.63794906755174</v>
      </c>
      <c r="H8" s="105">
        <v>3833.5928208470409</v>
      </c>
      <c r="I8" s="105">
        <v>2869.7036568876601</v>
      </c>
      <c r="J8" s="105">
        <v>963.88916395938122</v>
      </c>
      <c r="K8" s="106">
        <f t="shared" ref="K8:M32" si="0">H8-E8</f>
        <v>320.90302027393818</v>
      </c>
      <c r="L8" s="106">
        <f t="shared" si="0"/>
        <v>130.65180538210916</v>
      </c>
      <c r="M8" s="106">
        <f t="shared" si="0"/>
        <v>190.25121489182948</v>
      </c>
      <c r="O8" s="92"/>
      <c r="P8" s="92"/>
      <c r="Q8" s="92"/>
      <c r="R8" s="92"/>
      <c r="S8" s="92"/>
      <c r="T8" s="92"/>
      <c r="U8" s="92"/>
      <c r="V8" s="92"/>
      <c r="W8" s="92"/>
    </row>
    <row r="9" spans="1:23" s="87" customFormat="1" x14ac:dyDescent="0.25">
      <c r="A9" s="94" t="s">
        <v>34</v>
      </c>
      <c r="B9" s="105">
        <v>85.087403149964999</v>
      </c>
      <c r="C9" s="105">
        <v>1151.0738347610165</v>
      </c>
      <c r="D9" s="105">
        <v>-1065.9864316110516</v>
      </c>
      <c r="E9" s="105">
        <v>103.36038776119409</v>
      </c>
      <c r="F9" s="105">
        <v>1340.047006480745</v>
      </c>
      <c r="G9" s="105">
        <v>-1236.686618719551</v>
      </c>
      <c r="H9" s="105">
        <v>124.91800000000001</v>
      </c>
      <c r="I9" s="105">
        <v>1366.7566811141155</v>
      </c>
      <c r="J9" s="105">
        <v>-1241.8386811141154</v>
      </c>
      <c r="K9" s="106">
        <f t="shared" si="0"/>
        <v>21.557612238805916</v>
      </c>
      <c r="L9" s="106">
        <f t="shared" si="0"/>
        <v>26.709674633370469</v>
      </c>
      <c r="M9" s="106">
        <f t="shared" si="0"/>
        <v>-5.152062394564382</v>
      </c>
      <c r="N9" s="95"/>
      <c r="O9" s="92"/>
      <c r="P9" s="92"/>
      <c r="Q9" s="92"/>
      <c r="R9" s="92"/>
      <c r="S9" s="92"/>
      <c r="T9" s="92"/>
      <c r="U9" s="92"/>
      <c r="V9" s="92"/>
      <c r="W9" s="92"/>
    </row>
    <row r="10" spans="1:23" s="87" customFormat="1" x14ac:dyDescent="0.25">
      <c r="A10" s="94" t="s">
        <v>35</v>
      </c>
      <c r="B10" s="105">
        <v>2866.8378994504369</v>
      </c>
      <c r="C10" s="105">
        <v>1188.5557357908756</v>
      </c>
      <c r="D10" s="105">
        <v>1678.2821636595613</v>
      </c>
      <c r="E10" s="105">
        <v>3409.3294128119087</v>
      </c>
      <c r="F10" s="105">
        <v>1399.0048450248059</v>
      </c>
      <c r="G10" s="105">
        <v>2010.3245677871028</v>
      </c>
      <c r="H10" s="105">
        <v>3708.6748208470408</v>
      </c>
      <c r="I10" s="105">
        <v>1502.9469757735444</v>
      </c>
      <c r="J10" s="105">
        <v>2205.7278450734966</v>
      </c>
      <c r="K10" s="106">
        <f t="shared" si="0"/>
        <v>299.3454080351321</v>
      </c>
      <c r="L10" s="106">
        <f t="shared" si="0"/>
        <v>103.94213074873846</v>
      </c>
      <c r="M10" s="106">
        <f t="shared" si="0"/>
        <v>195.40327728639386</v>
      </c>
      <c r="O10" s="92"/>
      <c r="P10" s="92"/>
      <c r="Q10" s="92"/>
      <c r="R10" s="92"/>
      <c r="S10" s="92"/>
      <c r="T10" s="92"/>
      <c r="U10" s="92"/>
      <c r="V10" s="92"/>
      <c r="W10" s="92"/>
    </row>
    <row r="11" spans="1:23" s="83" customFormat="1" x14ac:dyDescent="0.25">
      <c r="A11" s="96" t="s">
        <v>36</v>
      </c>
      <c r="B11" s="107">
        <v>47.667637222722341</v>
      </c>
      <c r="C11" s="107">
        <v>141.45069906575185</v>
      </c>
      <c r="D11" s="107">
        <v>-93.783061843029515</v>
      </c>
      <c r="E11" s="107">
        <v>67.587240768776681</v>
      </c>
      <c r="F11" s="107">
        <v>193.78472160587054</v>
      </c>
      <c r="G11" s="107">
        <v>-126.19748083709386</v>
      </c>
      <c r="H11" s="107">
        <v>78.146514061070278</v>
      </c>
      <c r="I11" s="107">
        <v>230.24357385995592</v>
      </c>
      <c r="J11" s="107">
        <v>-152.09705979888565</v>
      </c>
      <c r="K11" s="106">
        <f t="shared" si="0"/>
        <v>10.559273292293597</v>
      </c>
      <c r="L11" s="106">
        <f t="shared" si="0"/>
        <v>36.458852254085372</v>
      </c>
      <c r="M11" s="106">
        <f t="shared" si="0"/>
        <v>-25.899578961791789</v>
      </c>
      <c r="O11" s="92"/>
      <c r="P11" s="92"/>
      <c r="Q11" s="92"/>
      <c r="R11" s="92"/>
      <c r="S11" s="92"/>
      <c r="T11" s="92"/>
      <c r="U11" s="92"/>
      <c r="V11" s="92"/>
      <c r="W11" s="92"/>
    </row>
    <row r="12" spans="1:23" s="83" customFormat="1" x14ac:dyDescent="0.25">
      <c r="A12" s="96" t="s">
        <v>37</v>
      </c>
      <c r="B12" s="107">
        <v>32.567916708483509</v>
      </c>
      <c r="C12" s="107">
        <v>117.71483179159522</v>
      </c>
      <c r="D12" s="107">
        <v>-85.146915083111708</v>
      </c>
      <c r="E12" s="107">
        <v>537.23275866401389</v>
      </c>
      <c r="F12" s="107">
        <v>220.39741313107163</v>
      </c>
      <c r="G12" s="107">
        <v>316.83534553294226</v>
      </c>
      <c r="H12" s="107">
        <v>672.32934136861581</v>
      </c>
      <c r="I12" s="107">
        <v>263.00301192627308</v>
      </c>
      <c r="J12" s="107">
        <v>409.32632944234274</v>
      </c>
      <c r="K12" s="106">
        <f t="shared" si="0"/>
        <v>135.09658270460193</v>
      </c>
      <c r="L12" s="106">
        <f t="shared" si="0"/>
        <v>42.605598795201445</v>
      </c>
      <c r="M12" s="106">
        <f t="shared" si="0"/>
        <v>92.490983909400484</v>
      </c>
      <c r="O12" s="92"/>
      <c r="P12" s="92"/>
      <c r="Q12" s="92"/>
      <c r="R12" s="92"/>
      <c r="S12" s="92"/>
      <c r="T12" s="92"/>
      <c r="U12" s="92"/>
      <c r="V12" s="92"/>
      <c r="W12" s="92"/>
    </row>
    <row r="13" spans="1:23" s="83" customFormat="1" x14ac:dyDescent="0.25">
      <c r="A13" s="96" t="s">
        <v>38</v>
      </c>
      <c r="B13" s="107">
        <v>761.79755482880864</v>
      </c>
      <c r="C13" s="107">
        <v>258.45350990273562</v>
      </c>
      <c r="D13" s="107">
        <v>503.34404492607302</v>
      </c>
      <c r="E13" s="107">
        <v>685.16257485249241</v>
      </c>
      <c r="F13" s="107">
        <v>265.87845752329605</v>
      </c>
      <c r="G13" s="107">
        <v>419.28411732919636</v>
      </c>
      <c r="H13" s="107">
        <v>713.42415410144349</v>
      </c>
      <c r="I13" s="107">
        <v>273.13523397345165</v>
      </c>
      <c r="J13" s="107">
        <v>440.28892012799184</v>
      </c>
      <c r="K13" s="106">
        <f t="shared" si="0"/>
        <v>28.26157924895108</v>
      </c>
      <c r="L13" s="106">
        <f t="shared" si="0"/>
        <v>7.2567764501555985</v>
      </c>
      <c r="M13" s="106">
        <f t="shared" si="0"/>
        <v>21.004802798795481</v>
      </c>
      <c r="O13" s="92"/>
      <c r="P13" s="92"/>
      <c r="Q13" s="92"/>
      <c r="R13" s="92"/>
      <c r="S13" s="92"/>
      <c r="T13" s="92"/>
      <c r="U13" s="92"/>
      <c r="V13" s="92"/>
      <c r="W13" s="92"/>
    </row>
    <row r="14" spans="1:23" s="83" customFormat="1" x14ac:dyDescent="0.25">
      <c r="A14" s="97" t="s">
        <v>39</v>
      </c>
      <c r="B14" s="107">
        <v>1182.2771310241792</v>
      </c>
      <c r="C14" s="107">
        <v>183.63864298820334</v>
      </c>
      <c r="D14" s="107">
        <v>998.6384880359758</v>
      </c>
      <c r="E14" s="107">
        <v>1265.3485291770953</v>
      </c>
      <c r="F14" s="107">
        <v>163.17520500880002</v>
      </c>
      <c r="G14" s="107">
        <v>1102.1733241682953</v>
      </c>
      <c r="H14" s="107">
        <v>1343.8057098144141</v>
      </c>
      <c r="I14" s="107">
        <v>175.64925174442197</v>
      </c>
      <c r="J14" s="107">
        <v>1168.1564580699921</v>
      </c>
      <c r="K14" s="106">
        <f t="shared" si="0"/>
        <v>78.457180637318743</v>
      </c>
      <c r="L14" s="106">
        <f t="shared" si="0"/>
        <v>12.474046735621954</v>
      </c>
      <c r="M14" s="106">
        <f t="shared" si="0"/>
        <v>65.983133901696874</v>
      </c>
      <c r="N14" s="95"/>
      <c r="O14" s="92"/>
      <c r="P14" s="92"/>
      <c r="Q14" s="92"/>
      <c r="R14" s="92"/>
      <c r="S14" s="92"/>
      <c r="T14" s="92"/>
      <c r="U14" s="92"/>
      <c r="V14" s="92"/>
      <c r="W14" s="92"/>
    </row>
    <row r="15" spans="1:23" s="83" customFormat="1" x14ac:dyDescent="0.25">
      <c r="A15" s="97" t="s">
        <v>40</v>
      </c>
      <c r="B15" s="107">
        <v>20.934017896676973</v>
      </c>
      <c r="C15" s="107">
        <v>69.846749236395283</v>
      </c>
      <c r="D15" s="107">
        <v>-48.912731339718306</v>
      </c>
      <c r="E15" s="107">
        <v>17.992886192462297</v>
      </c>
      <c r="F15" s="107">
        <v>78.176664407223598</v>
      </c>
      <c r="G15" s="107">
        <v>-60.183778214761304</v>
      </c>
      <c r="H15" s="107">
        <v>16.289021382026881</v>
      </c>
      <c r="I15" s="107">
        <v>76.132634337087765</v>
      </c>
      <c r="J15" s="107">
        <v>-59.843612955060884</v>
      </c>
      <c r="K15" s="106">
        <f t="shared" si="0"/>
        <v>-1.7038648104354159</v>
      </c>
      <c r="L15" s="106">
        <f t="shared" si="0"/>
        <v>-2.0440300701358325</v>
      </c>
      <c r="M15" s="106">
        <f t="shared" si="0"/>
        <v>0.34016525970042011</v>
      </c>
      <c r="O15" s="92"/>
      <c r="P15" s="92"/>
      <c r="Q15" s="92"/>
      <c r="R15" s="92"/>
      <c r="S15" s="92"/>
      <c r="T15" s="92"/>
      <c r="U15" s="92"/>
      <c r="V15" s="92"/>
      <c r="W15" s="92"/>
    </row>
    <row r="16" spans="1:23" s="83" customFormat="1" x14ac:dyDescent="0.25">
      <c r="A16" s="96" t="s">
        <v>41</v>
      </c>
      <c r="B16" s="107">
        <v>762.4308934168223</v>
      </c>
      <c r="C16" s="107">
        <v>311.92826479449508</v>
      </c>
      <c r="D16" s="107">
        <v>450.50262862232722</v>
      </c>
      <c r="E16" s="107">
        <v>812.44502294170104</v>
      </c>
      <c r="F16" s="107">
        <v>363.15944000000007</v>
      </c>
      <c r="G16" s="107">
        <v>449.28558294170097</v>
      </c>
      <c r="H16" s="107">
        <v>858.45861925514316</v>
      </c>
      <c r="I16" s="107">
        <v>387.34937000000008</v>
      </c>
      <c r="J16" s="107">
        <v>471.10924925514308</v>
      </c>
      <c r="K16" s="106">
        <f t="shared" si="0"/>
        <v>46.013596313442122</v>
      </c>
      <c r="L16" s="106">
        <f t="shared" si="0"/>
        <v>24.189930000000004</v>
      </c>
      <c r="M16" s="106">
        <f t="shared" si="0"/>
        <v>21.823666313442118</v>
      </c>
      <c r="O16" s="92"/>
      <c r="P16" s="92"/>
      <c r="Q16" s="92"/>
      <c r="R16" s="92"/>
      <c r="S16" s="92"/>
      <c r="T16" s="92"/>
      <c r="U16" s="92"/>
      <c r="V16" s="92"/>
      <c r="W16" s="92"/>
    </row>
    <row r="17" spans="1:23" s="83" customFormat="1" x14ac:dyDescent="0.25">
      <c r="A17" s="98" t="s">
        <v>42</v>
      </c>
      <c r="B17" s="107">
        <v>0.69799999999999995</v>
      </c>
      <c r="C17" s="107">
        <v>2.7062079724816002</v>
      </c>
      <c r="D17" s="107">
        <v>-2.0082079724816002</v>
      </c>
      <c r="E17" s="107">
        <v>1.3771199999999999</v>
      </c>
      <c r="F17" s="107">
        <v>3.1306169427270767</v>
      </c>
      <c r="G17" s="107">
        <v>-1.7534969427270768</v>
      </c>
      <c r="H17" s="107">
        <v>0.80270000000000008</v>
      </c>
      <c r="I17" s="107">
        <v>4.7106291707342827</v>
      </c>
      <c r="J17" s="107">
        <v>-3.9079291707342825</v>
      </c>
      <c r="K17" s="106">
        <f t="shared" si="0"/>
        <v>-0.57441999999999982</v>
      </c>
      <c r="L17" s="106">
        <f t="shared" si="0"/>
        <v>1.580012228007206</v>
      </c>
      <c r="M17" s="106">
        <f t="shared" si="0"/>
        <v>-2.1544322280072059</v>
      </c>
      <c r="O17" s="92"/>
      <c r="P17" s="92"/>
      <c r="Q17" s="92"/>
      <c r="R17" s="92"/>
      <c r="S17" s="92"/>
      <c r="T17" s="92"/>
      <c r="U17" s="92"/>
      <c r="V17" s="92"/>
      <c r="W17" s="92"/>
    </row>
    <row r="18" spans="1:23" s="83" customFormat="1" x14ac:dyDescent="0.25">
      <c r="A18" s="96" t="s">
        <v>43</v>
      </c>
      <c r="B18" s="107">
        <v>58.464748352744031</v>
      </c>
      <c r="C18" s="107">
        <v>102.81683003921728</v>
      </c>
      <c r="D18" s="107">
        <v>-44.352081686473248</v>
      </c>
      <c r="E18" s="107">
        <v>22.183280215366583</v>
      </c>
      <c r="F18" s="107">
        <v>111.30232640581674</v>
      </c>
      <c r="G18" s="107">
        <v>-89.119046190450163</v>
      </c>
      <c r="H18" s="107">
        <v>25.418760864326369</v>
      </c>
      <c r="I18" s="107">
        <v>92.723270761619673</v>
      </c>
      <c r="J18" s="107">
        <v>-67.3045098972933</v>
      </c>
      <c r="K18" s="106">
        <f t="shared" si="0"/>
        <v>3.2354806489597863</v>
      </c>
      <c r="L18" s="106">
        <f t="shared" si="0"/>
        <v>-18.579055644197069</v>
      </c>
      <c r="M18" s="106">
        <f t="shared" si="0"/>
        <v>21.814536293156863</v>
      </c>
      <c r="O18" s="92"/>
      <c r="P18" s="92"/>
      <c r="Q18" s="92"/>
      <c r="R18" s="92"/>
      <c r="S18" s="92"/>
      <c r="T18" s="92"/>
      <c r="U18" s="92"/>
      <c r="V18" s="92"/>
      <c r="W18" s="92"/>
    </row>
    <row r="19" spans="1:23" s="87" customFormat="1" x14ac:dyDescent="0.25">
      <c r="A19" s="93" t="s">
        <v>44</v>
      </c>
      <c r="B19" s="105">
        <v>2694.9757507710183</v>
      </c>
      <c r="C19" s="105">
        <v>3357.939642993646</v>
      </c>
      <c r="D19" s="105">
        <v>-662.96389222262769</v>
      </c>
      <c r="E19" s="105">
        <v>4117.1817205997659</v>
      </c>
      <c r="F19" s="105">
        <v>5302.4579667772332</v>
      </c>
      <c r="G19" s="105">
        <v>-1185.2762461774673</v>
      </c>
      <c r="H19" s="105">
        <v>3380.1573978561414</v>
      </c>
      <c r="I19" s="105">
        <v>4772.4029022483346</v>
      </c>
      <c r="J19" s="105">
        <v>-1392.2455043921932</v>
      </c>
      <c r="K19" s="106">
        <f t="shared" si="0"/>
        <v>-737.02432274362445</v>
      </c>
      <c r="L19" s="106">
        <f t="shared" si="0"/>
        <v>-530.05506452889858</v>
      </c>
      <c r="M19" s="106">
        <f t="shared" si="0"/>
        <v>-206.96925821472587</v>
      </c>
      <c r="O19" s="92"/>
      <c r="P19" s="92"/>
      <c r="Q19" s="92"/>
      <c r="R19" s="92"/>
      <c r="S19" s="92"/>
      <c r="T19" s="92"/>
      <c r="U19" s="92"/>
      <c r="V19" s="92"/>
      <c r="W19" s="92"/>
    </row>
    <row r="20" spans="1:23" s="83" customFormat="1" x14ac:dyDescent="0.25">
      <c r="A20" s="96" t="s">
        <v>45</v>
      </c>
      <c r="B20" s="107">
        <v>0.71349152545144456</v>
      </c>
      <c r="C20" s="107">
        <v>19.840455773072403</v>
      </c>
      <c r="D20" s="107">
        <v>-19.126964247620958</v>
      </c>
      <c r="E20" s="107">
        <v>2.3148321079232836</v>
      </c>
      <c r="F20" s="107">
        <v>42.035380165862733</v>
      </c>
      <c r="G20" s="107">
        <v>-39.720548057939453</v>
      </c>
      <c r="H20" s="107">
        <v>0.7629222708248149</v>
      </c>
      <c r="I20" s="107">
        <v>62.644623240351116</v>
      </c>
      <c r="J20" s="107">
        <v>-61.8817009695263</v>
      </c>
      <c r="K20" s="106">
        <f t="shared" si="0"/>
        <v>-1.5519098370984687</v>
      </c>
      <c r="L20" s="106">
        <f t="shared" si="0"/>
        <v>20.609243074488383</v>
      </c>
      <c r="M20" s="106">
        <f t="shared" si="0"/>
        <v>-22.161152911586846</v>
      </c>
      <c r="O20" s="92"/>
      <c r="P20" s="92"/>
      <c r="Q20" s="92"/>
      <c r="R20" s="92"/>
      <c r="S20" s="92"/>
      <c r="T20" s="92"/>
      <c r="U20" s="92"/>
      <c r="V20" s="92"/>
      <c r="W20" s="92"/>
    </row>
    <row r="21" spans="1:23" s="83" customFormat="1" x14ac:dyDescent="0.25">
      <c r="A21" s="96" t="s">
        <v>46</v>
      </c>
      <c r="B21" s="107">
        <v>2694.2622592455668</v>
      </c>
      <c r="C21" s="107">
        <v>3338.0991872205736</v>
      </c>
      <c r="D21" s="107">
        <v>-643.8369279750068</v>
      </c>
      <c r="E21" s="107">
        <v>4114.8668884918425</v>
      </c>
      <c r="F21" s="107">
        <v>5260.4225866113702</v>
      </c>
      <c r="G21" s="107">
        <v>-1145.5556981195277</v>
      </c>
      <c r="H21" s="107">
        <v>3379.3944755853167</v>
      </c>
      <c r="I21" s="107">
        <v>4709.7582790079832</v>
      </c>
      <c r="J21" s="107">
        <v>-1330.3638034226665</v>
      </c>
      <c r="K21" s="106">
        <f t="shared" si="0"/>
        <v>-735.47241290652573</v>
      </c>
      <c r="L21" s="106">
        <f t="shared" si="0"/>
        <v>-550.66430760338699</v>
      </c>
      <c r="M21" s="106">
        <f t="shared" si="0"/>
        <v>-184.80810530313875</v>
      </c>
      <c r="O21" s="92"/>
      <c r="P21" s="92"/>
      <c r="Q21" s="92"/>
      <c r="R21" s="92"/>
      <c r="S21" s="92"/>
      <c r="T21" s="92"/>
      <c r="U21" s="92"/>
      <c r="V21" s="92"/>
      <c r="W21" s="92"/>
    </row>
    <row r="22" spans="1:23" s="83" customFormat="1" x14ac:dyDescent="0.25">
      <c r="A22" s="99" t="s">
        <v>47</v>
      </c>
      <c r="B22" s="107">
        <v>515.74451879820515</v>
      </c>
      <c r="C22" s="107">
        <v>2088.4952586606896</v>
      </c>
      <c r="D22" s="107">
        <v>-1572.7507398624844</v>
      </c>
      <c r="E22" s="107">
        <v>739.03964771983112</v>
      </c>
      <c r="F22" s="107">
        <v>3548.5384105480252</v>
      </c>
      <c r="G22" s="107">
        <v>-2809.4987628281942</v>
      </c>
      <c r="H22" s="107">
        <v>23.213014166666667</v>
      </c>
      <c r="I22" s="107">
        <v>2702.3147504285985</v>
      </c>
      <c r="J22" s="107">
        <v>-2679.1017362619318</v>
      </c>
      <c r="K22" s="106">
        <f t="shared" si="0"/>
        <v>-715.82663355316447</v>
      </c>
      <c r="L22" s="106">
        <f t="shared" si="0"/>
        <v>-846.22366011942677</v>
      </c>
      <c r="M22" s="106">
        <f t="shared" si="0"/>
        <v>130.39702656626241</v>
      </c>
      <c r="O22" s="92"/>
      <c r="P22" s="92"/>
      <c r="Q22" s="92"/>
      <c r="R22" s="92"/>
      <c r="S22" s="92"/>
      <c r="T22" s="92"/>
      <c r="U22" s="92"/>
      <c r="V22" s="92"/>
      <c r="W22" s="92"/>
    </row>
    <row r="23" spans="1:23" s="83" customFormat="1" x14ac:dyDescent="0.25">
      <c r="A23" s="99" t="s">
        <v>48</v>
      </c>
      <c r="B23" s="107">
        <v>1569.2032032819836</v>
      </c>
      <c r="C23" s="107">
        <v>753.80761436704347</v>
      </c>
      <c r="D23" s="107">
        <v>815.39558891494016</v>
      </c>
      <c r="E23" s="107">
        <v>2450.029467146313</v>
      </c>
      <c r="F23" s="107">
        <v>825.50348260785836</v>
      </c>
      <c r="G23" s="107">
        <v>1624.5259845384546</v>
      </c>
      <c r="H23" s="107">
        <v>2409.315487951978</v>
      </c>
      <c r="I23" s="107">
        <v>806.17649166666672</v>
      </c>
      <c r="J23" s="107">
        <v>1603.1389962853114</v>
      </c>
      <c r="K23" s="106">
        <f t="shared" si="0"/>
        <v>-40.713979194335025</v>
      </c>
      <c r="L23" s="106">
        <f t="shared" si="0"/>
        <v>-19.326990941191639</v>
      </c>
      <c r="M23" s="106">
        <f t="shared" si="0"/>
        <v>-21.386988253143272</v>
      </c>
      <c r="O23" s="92"/>
      <c r="P23" s="92"/>
      <c r="Q23" s="92"/>
      <c r="R23" s="92"/>
      <c r="S23" s="92"/>
      <c r="T23" s="92"/>
      <c r="U23" s="92"/>
      <c r="V23" s="92"/>
      <c r="W23" s="92"/>
    </row>
    <row r="24" spans="1:23" s="83" customFormat="1" x14ac:dyDescent="0.25">
      <c r="A24" s="99" t="s">
        <v>49</v>
      </c>
      <c r="B24" s="107">
        <v>608.53453716537786</v>
      </c>
      <c r="C24" s="107">
        <v>495.79631419284078</v>
      </c>
      <c r="D24" s="107">
        <v>112.73822297253707</v>
      </c>
      <c r="E24" s="107">
        <v>922.88977362569801</v>
      </c>
      <c r="F24" s="107">
        <v>886.38069345548706</v>
      </c>
      <c r="G24" s="107">
        <v>36.50908017021095</v>
      </c>
      <c r="H24" s="107">
        <v>938.62097346667213</v>
      </c>
      <c r="I24" s="107">
        <v>1201.2670369127184</v>
      </c>
      <c r="J24" s="107">
        <v>-262.64606344604624</v>
      </c>
      <c r="K24" s="106">
        <f t="shared" si="0"/>
        <v>15.731199840974114</v>
      </c>
      <c r="L24" s="106">
        <f t="shared" si="0"/>
        <v>314.88634345723131</v>
      </c>
      <c r="M24" s="106">
        <f t="shared" si="0"/>
        <v>-299.15514361625719</v>
      </c>
      <c r="O24" s="92"/>
      <c r="P24" s="92"/>
      <c r="Q24" s="92"/>
      <c r="R24" s="92"/>
      <c r="S24" s="92"/>
      <c r="T24" s="92"/>
      <c r="U24" s="92"/>
      <c r="V24" s="92"/>
      <c r="W24" s="92"/>
    </row>
    <row r="25" spans="1:23" s="83" customFormat="1" x14ac:dyDescent="0.25">
      <c r="A25" s="99" t="s">
        <v>50</v>
      </c>
      <c r="B25" s="107">
        <v>0.78</v>
      </c>
      <c r="C25" s="107">
        <v>0</v>
      </c>
      <c r="D25" s="107">
        <v>0.78</v>
      </c>
      <c r="E25" s="107">
        <v>2.9079999999999999</v>
      </c>
      <c r="F25" s="107">
        <v>0</v>
      </c>
      <c r="G25" s="107">
        <v>2.9079999999999999</v>
      </c>
      <c r="H25" s="107">
        <v>8.2449999999999992</v>
      </c>
      <c r="I25" s="107">
        <v>0</v>
      </c>
      <c r="J25" s="107">
        <v>8.2449999999999992</v>
      </c>
      <c r="K25" s="106">
        <f t="shared" si="0"/>
        <v>5.3369999999999997</v>
      </c>
      <c r="L25" s="106">
        <f t="shared" si="0"/>
        <v>0</v>
      </c>
      <c r="M25" s="106">
        <f t="shared" si="0"/>
        <v>5.3369999999999997</v>
      </c>
      <c r="O25" s="92"/>
      <c r="P25" s="92"/>
      <c r="Q25" s="92"/>
      <c r="R25" s="92"/>
      <c r="S25" s="92"/>
      <c r="T25" s="92"/>
      <c r="U25" s="92"/>
      <c r="V25" s="92"/>
      <c r="W25" s="92"/>
    </row>
    <row r="26" spans="1:23" s="87" customFormat="1" x14ac:dyDescent="0.25">
      <c r="A26" s="93" t="s">
        <v>51</v>
      </c>
      <c r="B26" s="105">
        <v>3139.6265183726132</v>
      </c>
      <c r="C26" s="105">
        <v>3750.7934264152409</v>
      </c>
      <c r="D26" s="105">
        <v>-611.16690804262771</v>
      </c>
      <c r="E26" s="105">
        <v>3749.6721670497122</v>
      </c>
      <c r="F26" s="105">
        <v>3962.5995009370035</v>
      </c>
      <c r="G26" s="105">
        <v>-212.9273338872913</v>
      </c>
      <c r="H26" s="105">
        <v>4197.1018033509481</v>
      </c>
      <c r="I26" s="105">
        <v>4362.6466789778769</v>
      </c>
      <c r="J26" s="105">
        <v>-165.54487562692884</v>
      </c>
      <c r="K26" s="106">
        <f t="shared" si="0"/>
        <v>447.42963630123586</v>
      </c>
      <c r="L26" s="106">
        <f t="shared" si="0"/>
        <v>400.0471780408734</v>
      </c>
      <c r="M26" s="106">
        <f t="shared" si="0"/>
        <v>47.382458260362455</v>
      </c>
      <c r="O26" s="92"/>
      <c r="P26" s="92"/>
      <c r="Q26" s="92"/>
      <c r="R26" s="92"/>
      <c r="S26" s="92"/>
      <c r="T26" s="92"/>
      <c r="U26" s="92"/>
      <c r="V26" s="92"/>
      <c r="W26" s="92"/>
    </row>
    <row r="27" spans="1:23" s="83" customFormat="1" x14ac:dyDescent="0.25">
      <c r="A27" s="96" t="s">
        <v>52</v>
      </c>
      <c r="B27" s="107">
        <v>0.372</v>
      </c>
      <c r="C27" s="107">
        <v>1.284</v>
      </c>
      <c r="D27" s="107">
        <v>-0.91200000000000003</v>
      </c>
      <c r="E27" s="107">
        <v>0.53868000000000005</v>
      </c>
      <c r="F27" s="107">
        <v>1.3360000000000001</v>
      </c>
      <c r="G27" s="107">
        <v>-0.79732000000000003</v>
      </c>
      <c r="H27" s="107">
        <v>0.56267183999999992</v>
      </c>
      <c r="I27" s="107">
        <v>1.6870000000000001</v>
      </c>
      <c r="J27" s="107">
        <v>-1.1243281600000001</v>
      </c>
      <c r="K27" s="106">
        <f t="shared" si="0"/>
        <v>2.3991839999999875E-2</v>
      </c>
      <c r="L27" s="106">
        <f t="shared" si="0"/>
        <v>0.35099999999999998</v>
      </c>
      <c r="M27" s="106">
        <f t="shared" si="0"/>
        <v>-0.3270081600000001</v>
      </c>
      <c r="O27" s="92"/>
      <c r="P27" s="92"/>
      <c r="Q27" s="92"/>
      <c r="R27" s="92"/>
      <c r="S27" s="92"/>
      <c r="T27" s="92"/>
      <c r="U27" s="92"/>
      <c r="V27" s="92"/>
      <c r="W27" s="92"/>
    </row>
    <row r="28" spans="1:23" s="83" customFormat="1" x14ac:dyDescent="0.25">
      <c r="A28" s="96" t="s">
        <v>53</v>
      </c>
      <c r="B28" s="107">
        <v>7.7976732083333351</v>
      </c>
      <c r="C28" s="107">
        <v>390.22889122219658</v>
      </c>
      <c r="D28" s="107">
        <v>-382.43121801386326</v>
      </c>
      <c r="E28" s="107">
        <v>8.3104491591463425</v>
      </c>
      <c r="F28" s="107">
        <v>406.98379212679384</v>
      </c>
      <c r="G28" s="107">
        <v>-398.6733429676475</v>
      </c>
      <c r="H28" s="107">
        <v>8.2696003526422768</v>
      </c>
      <c r="I28" s="107">
        <v>435.4105175478573</v>
      </c>
      <c r="J28" s="107">
        <v>-427.14091719521502</v>
      </c>
      <c r="K28" s="106">
        <f t="shared" si="0"/>
        <v>-4.0848806504065749E-2</v>
      </c>
      <c r="L28" s="106">
        <f t="shared" si="0"/>
        <v>28.426725421063452</v>
      </c>
      <c r="M28" s="106">
        <f t="shared" si="0"/>
        <v>-28.467574227567525</v>
      </c>
      <c r="O28" s="92"/>
      <c r="P28" s="92"/>
      <c r="Q28" s="92"/>
      <c r="R28" s="92"/>
      <c r="S28" s="92"/>
      <c r="T28" s="92"/>
      <c r="U28" s="92"/>
      <c r="V28" s="92"/>
      <c r="W28" s="92"/>
    </row>
    <row r="29" spans="1:23" s="83" customFormat="1" x14ac:dyDescent="0.25">
      <c r="A29" s="96" t="s">
        <v>54</v>
      </c>
      <c r="B29" s="107">
        <v>3131.4568451642799</v>
      </c>
      <c r="C29" s="107">
        <v>3359.2805351930442</v>
      </c>
      <c r="D29" s="107">
        <v>-227.8236900287643</v>
      </c>
      <c r="E29" s="107">
        <v>3740.823037890566</v>
      </c>
      <c r="F29" s="107">
        <v>3554.2797088102097</v>
      </c>
      <c r="G29" s="107">
        <v>186.54332908035622</v>
      </c>
      <c r="H29" s="107">
        <v>4188.2695311583057</v>
      </c>
      <c r="I29" s="107">
        <v>3925.5491614300199</v>
      </c>
      <c r="J29" s="107">
        <v>262.72036972828573</v>
      </c>
      <c r="K29" s="106">
        <f t="shared" si="0"/>
        <v>447.4464932677397</v>
      </c>
      <c r="L29" s="106">
        <f t="shared" si="0"/>
        <v>371.26945261981018</v>
      </c>
      <c r="M29" s="106">
        <f t="shared" si="0"/>
        <v>76.177040647929516</v>
      </c>
      <c r="O29" s="92"/>
      <c r="P29" s="92"/>
      <c r="Q29" s="92"/>
      <c r="R29" s="92"/>
      <c r="S29" s="92"/>
      <c r="T29" s="92"/>
      <c r="U29" s="92"/>
      <c r="V29" s="92"/>
      <c r="W29" s="92"/>
    </row>
    <row r="30" spans="1:23" s="83" customFormat="1" x14ac:dyDescent="0.25">
      <c r="A30" s="91" t="s">
        <v>55</v>
      </c>
      <c r="B30" s="105">
        <v>7.4990387079999984E-3</v>
      </c>
      <c r="C30" s="105">
        <v>1.1896891664850155</v>
      </c>
      <c r="D30" s="105">
        <v>-1.1821901277770155</v>
      </c>
      <c r="E30" s="105">
        <v>0.9244131736520308</v>
      </c>
      <c r="F30" s="105">
        <v>0.1566412315930388</v>
      </c>
      <c r="G30" s="105">
        <v>0.76777194205899202</v>
      </c>
      <c r="H30" s="105">
        <v>0.19833333333333333</v>
      </c>
      <c r="I30" s="105">
        <v>1.2365346121009133</v>
      </c>
      <c r="J30" s="105">
        <v>-1.0382012787675801</v>
      </c>
      <c r="K30" s="106">
        <f t="shared" si="0"/>
        <v>-0.72607984031869743</v>
      </c>
      <c r="L30" s="106">
        <f t="shared" si="0"/>
        <v>1.0798933805078745</v>
      </c>
      <c r="M30" s="106">
        <f t="shared" si="0"/>
        <v>-1.805973220826572</v>
      </c>
      <c r="O30" s="92"/>
      <c r="P30" s="92"/>
      <c r="Q30" s="92"/>
      <c r="R30" s="92"/>
      <c r="S30" s="92"/>
      <c r="T30" s="92"/>
      <c r="U30" s="92"/>
      <c r="V30" s="92"/>
      <c r="W30" s="92"/>
    </row>
    <row r="31" spans="1:23" s="83" customFormat="1" ht="30" x14ac:dyDescent="0.25">
      <c r="A31" s="100" t="s">
        <v>56</v>
      </c>
      <c r="B31" s="107">
        <v>0</v>
      </c>
      <c r="C31" s="107">
        <v>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6">
        <f t="shared" si="0"/>
        <v>0</v>
      </c>
      <c r="L31" s="106">
        <f t="shared" si="0"/>
        <v>0</v>
      </c>
      <c r="M31" s="106">
        <f t="shared" si="0"/>
        <v>0</v>
      </c>
      <c r="O31" s="92"/>
      <c r="P31" s="92"/>
      <c r="Q31" s="92"/>
      <c r="R31" s="92"/>
      <c r="S31" s="92"/>
      <c r="T31" s="92"/>
      <c r="U31" s="92"/>
      <c r="V31" s="92"/>
      <c r="W31" s="92"/>
    </row>
    <row r="32" spans="1:23" s="83" customFormat="1" x14ac:dyDescent="0.25">
      <c r="A32" s="100" t="s">
        <v>57</v>
      </c>
      <c r="B32" s="107">
        <v>7.4990387079999984E-3</v>
      </c>
      <c r="C32" s="107">
        <v>1.1896891664850155</v>
      </c>
      <c r="D32" s="107">
        <v>-1.1821901277770155</v>
      </c>
      <c r="E32" s="107">
        <v>0.9244131736520308</v>
      </c>
      <c r="F32" s="107">
        <v>0.1566412315930388</v>
      </c>
      <c r="G32" s="107">
        <v>0.76777194205899202</v>
      </c>
      <c r="H32" s="107">
        <v>0.19833333333333333</v>
      </c>
      <c r="I32" s="107">
        <v>1.2365346121009133</v>
      </c>
      <c r="J32" s="107">
        <v>-1.0382012787675801</v>
      </c>
      <c r="K32" s="106">
        <f t="shared" si="0"/>
        <v>-0.72607984031869743</v>
      </c>
      <c r="L32" s="106">
        <f t="shared" si="0"/>
        <v>1.0798933805078745</v>
      </c>
      <c r="M32" s="106">
        <f t="shared" si="0"/>
        <v>-1.805973220826572</v>
      </c>
      <c r="O32" s="92"/>
      <c r="P32" s="92"/>
      <c r="Q32" s="92"/>
      <c r="R32" s="92"/>
      <c r="S32" s="92"/>
      <c r="T32" s="92"/>
      <c r="U32" s="92"/>
      <c r="V32" s="92"/>
      <c r="W32" s="92"/>
    </row>
    <row r="33" spans="1:15" ht="12" customHeight="1" x14ac:dyDescent="0.25">
      <c r="A33" s="83" t="s">
        <v>24</v>
      </c>
      <c r="B33" s="80"/>
      <c r="C33" s="80"/>
      <c r="D33" s="80"/>
      <c r="E33" s="80"/>
      <c r="F33" s="80"/>
      <c r="G33" s="80"/>
      <c r="H33" s="80"/>
      <c r="I33" s="80"/>
      <c r="J33" s="80"/>
      <c r="K33" s="81"/>
      <c r="L33" s="81"/>
      <c r="M33" s="81"/>
      <c r="N33" s="83"/>
      <c r="O33" s="83"/>
    </row>
    <row r="34" spans="1:15" ht="20.25" customHeight="1" x14ac:dyDescent="0.25">
      <c r="A34" s="83"/>
      <c r="B34" s="80"/>
      <c r="C34" s="80"/>
      <c r="D34" s="80"/>
      <c r="E34" s="80"/>
      <c r="F34" s="80"/>
      <c r="G34" s="80"/>
      <c r="H34" s="80"/>
      <c r="I34" s="80"/>
      <c r="J34" s="80"/>
      <c r="K34" s="101"/>
      <c r="L34" s="101"/>
      <c r="M34" s="101"/>
      <c r="N34" s="83"/>
      <c r="O34" s="83"/>
    </row>
    <row r="35" spans="1:15" s="83" customFormat="1" ht="20.100000000000001" customHeight="1" x14ac:dyDescent="0.25">
      <c r="B35" s="80"/>
      <c r="C35" s="80"/>
      <c r="D35" s="80"/>
      <c r="E35" s="80"/>
      <c r="F35" s="80"/>
      <c r="G35" s="80"/>
      <c r="H35" s="80"/>
      <c r="I35" s="80"/>
      <c r="J35" s="80"/>
      <c r="K35" s="101"/>
      <c r="L35" s="101"/>
      <c r="M35" s="101"/>
    </row>
    <row r="36" spans="1:15" ht="12.75" customHeight="1" x14ac:dyDescent="0.25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</row>
    <row r="37" spans="1:15" x14ac:dyDescent="0.25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</row>
  </sheetData>
  <mergeCells count="6">
    <mergeCell ref="B3:J3"/>
    <mergeCell ref="K3:M3"/>
    <mergeCell ref="B4:D4"/>
    <mergeCell ref="E4:G4"/>
    <mergeCell ref="H4:J4"/>
    <mergeCell ref="K4:M4"/>
  </mergeCells>
  <printOptions gridLines="1"/>
  <pageMargins left="0" right="0" top="0.25" bottom="0.25" header="0" footer="0"/>
  <pageSetup scale="5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4CAE-DFDE-4B85-9AA9-BE8813BCA125}">
  <dimension ref="A1:M81"/>
  <sheetViews>
    <sheetView topLeftCell="A4" zoomScaleNormal="100" workbookViewId="0">
      <selection activeCell="I19" sqref="I19"/>
    </sheetView>
  </sheetViews>
  <sheetFormatPr defaultColWidth="17" defaultRowHeight="15" x14ac:dyDescent="0.25"/>
  <cols>
    <col min="1" max="1" width="39" style="119" customWidth="1"/>
    <col min="2" max="3" width="12.42578125" style="119" customWidth="1"/>
    <col min="4" max="13" width="12.42578125" style="82" customWidth="1"/>
    <col min="14" max="14" width="16" style="82" customWidth="1"/>
    <col min="15" max="15" width="14.85546875" style="82" customWidth="1"/>
    <col min="16" max="16" width="13.28515625" style="82" customWidth="1"/>
    <col min="17" max="16384" width="17" style="82"/>
  </cols>
  <sheetData>
    <row r="1" spans="1:13" ht="18.75" customHeight="1" x14ac:dyDescent="0.25">
      <c r="A1" s="82"/>
      <c r="B1" s="82"/>
      <c r="C1" s="82"/>
    </row>
    <row r="2" spans="1:13" s="83" customFormat="1" ht="21" customHeight="1" x14ac:dyDescent="0.25">
      <c r="E2" s="108" t="s">
        <v>72</v>
      </c>
    </row>
    <row r="3" spans="1:13" s="83" customFormat="1" ht="21" customHeight="1" x14ac:dyDescent="0.25"/>
    <row r="4" spans="1:13" s="83" customFormat="1" x14ac:dyDescent="0.25">
      <c r="A4" s="84"/>
      <c r="B4" s="85" t="s">
        <v>58</v>
      </c>
      <c r="C4" s="85"/>
      <c r="D4" s="85"/>
      <c r="E4" s="85"/>
      <c r="F4" s="85"/>
      <c r="G4" s="85"/>
      <c r="H4" s="85"/>
      <c r="I4" s="85"/>
      <c r="J4" s="85"/>
      <c r="K4" s="85" t="s">
        <v>26</v>
      </c>
      <c r="L4" s="85"/>
      <c r="M4" s="85"/>
    </row>
    <row r="5" spans="1:13" s="83" customFormat="1" ht="17.25" x14ac:dyDescent="0.25">
      <c r="B5" s="86" t="s">
        <v>735</v>
      </c>
      <c r="C5" s="86"/>
      <c r="D5" s="86"/>
      <c r="E5" s="86" t="s">
        <v>737</v>
      </c>
      <c r="F5" s="86"/>
      <c r="G5" s="86"/>
      <c r="H5" s="86" t="s">
        <v>736</v>
      </c>
      <c r="I5" s="86"/>
      <c r="J5" s="86"/>
      <c r="K5" s="103"/>
      <c r="L5" s="103" t="s">
        <v>28</v>
      </c>
      <c r="M5" s="103"/>
    </row>
    <row r="6" spans="1:13" s="83" customFormat="1" ht="89.45" customHeight="1" x14ac:dyDescent="0.25">
      <c r="A6" s="102" t="s">
        <v>59</v>
      </c>
      <c r="B6" s="109" t="s">
        <v>61</v>
      </c>
      <c r="C6" s="109" t="s">
        <v>62</v>
      </c>
      <c r="D6" s="110" t="s">
        <v>60</v>
      </c>
      <c r="E6" s="109" t="s">
        <v>61</v>
      </c>
      <c r="F6" s="109" t="s">
        <v>62</v>
      </c>
      <c r="G6" s="110" t="s">
        <v>60</v>
      </c>
      <c r="H6" s="109" t="s">
        <v>61</v>
      </c>
      <c r="I6" s="109" t="s">
        <v>62</v>
      </c>
      <c r="J6" s="110" t="s">
        <v>60</v>
      </c>
      <c r="K6" s="109" t="s">
        <v>61</v>
      </c>
      <c r="L6" s="109" t="s">
        <v>62</v>
      </c>
      <c r="M6" s="110" t="s">
        <v>60</v>
      </c>
    </row>
    <row r="7" spans="1:13" s="83" customFormat="1" x14ac:dyDescent="0.25">
      <c r="A7" s="102"/>
      <c r="B7" s="111"/>
      <c r="C7" s="111"/>
      <c r="D7" s="112"/>
      <c r="E7" s="111"/>
      <c r="F7" s="111"/>
      <c r="G7" s="112"/>
      <c r="H7" s="111"/>
      <c r="I7" s="111"/>
      <c r="J7" s="112"/>
      <c r="K7" s="113"/>
      <c r="L7" s="113"/>
      <c r="M7" s="112"/>
    </row>
    <row r="8" spans="1:13" s="83" customFormat="1" x14ac:dyDescent="0.25">
      <c r="A8" s="114" t="s">
        <v>63</v>
      </c>
      <c r="B8" s="120">
        <v>-1933.9013400926272</v>
      </c>
      <c r="C8" s="120">
        <v>-673.17049491676141</v>
      </c>
      <c r="D8" s="120">
        <v>-1260.7308451758659</v>
      </c>
      <c r="E8" s="120">
        <v>-639.42948305152674</v>
      </c>
      <c r="F8" s="120">
        <v>-2620.6032200402778</v>
      </c>
      <c r="G8" s="120">
        <v>1981.173736988751</v>
      </c>
      <c r="H8" s="120">
        <v>1053.1886410833345</v>
      </c>
      <c r="I8" s="120">
        <v>5655.6048477475424</v>
      </c>
      <c r="J8" s="120">
        <v>-4602.4162066642075</v>
      </c>
      <c r="K8" s="121">
        <f t="shared" ref="K8:M11" si="0">H8-E8</f>
        <v>1692.6181241348613</v>
      </c>
      <c r="L8" s="121">
        <f t="shared" si="0"/>
        <v>8276.2080677878203</v>
      </c>
      <c r="M8" s="121">
        <f t="shared" si="0"/>
        <v>-6583.589943652958</v>
      </c>
    </row>
    <row r="9" spans="1:13" s="83" customFormat="1" x14ac:dyDescent="0.25">
      <c r="A9" s="114" t="s">
        <v>64</v>
      </c>
      <c r="B9" s="120">
        <v>1159.2006178697184</v>
      </c>
      <c r="C9" s="120">
        <v>-2461.5941573998284</v>
      </c>
      <c r="D9" s="120">
        <v>3620.7947752695468</v>
      </c>
      <c r="E9" s="120">
        <v>11533.731077616965</v>
      </c>
      <c r="F9" s="120">
        <v>1507.4355953333325</v>
      </c>
      <c r="G9" s="120">
        <v>10026.295482283633</v>
      </c>
      <c r="H9" s="120">
        <v>5210.374981621937</v>
      </c>
      <c r="I9" s="120">
        <v>-3387.1534050000005</v>
      </c>
      <c r="J9" s="120">
        <v>8597.5283866219379</v>
      </c>
      <c r="K9" s="121">
        <f t="shared" si="0"/>
        <v>-6323.3560959950282</v>
      </c>
      <c r="L9" s="121">
        <f t="shared" si="0"/>
        <v>-4894.5890003333334</v>
      </c>
      <c r="M9" s="121">
        <f t="shared" si="0"/>
        <v>-1428.7670956616948</v>
      </c>
    </row>
    <row r="10" spans="1:13" s="83" customFormat="1" x14ac:dyDescent="0.25">
      <c r="A10" s="114" t="s">
        <v>65</v>
      </c>
      <c r="B10" s="120">
        <v>875.15550604695636</v>
      </c>
      <c r="C10" s="120">
        <v>4023.8693612901056</v>
      </c>
      <c r="D10" s="120">
        <v>-3148.7138552431493</v>
      </c>
      <c r="E10" s="120">
        <v>-10768.42864266753</v>
      </c>
      <c r="F10" s="120">
        <v>1929.4344873833506</v>
      </c>
      <c r="G10" s="120">
        <v>-12697.86313005088</v>
      </c>
      <c r="H10" s="120">
        <v>-853.06753385135903</v>
      </c>
      <c r="I10" s="120">
        <v>3851.8713630900738</v>
      </c>
      <c r="J10" s="120">
        <v>-4704.9388969414331</v>
      </c>
      <c r="K10" s="121">
        <f t="shared" si="0"/>
        <v>9915.3611088161706</v>
      </c>
      <c r="L10" s="121">
        <f t="shared" si="0"/>
        <v>1922.4368757067232</v>
      </c>
      <c r="M10" s="121">
        <f t="shared" si="0"/>
        <v>7992.9242331094474</v>
      </c>
    </row>
    <row r="11" spans="1:13" s="83" customFormat="1" x14ac:dyDescent="0.25">
      <c r="A11" s="114" t="s">
        <v>66</v>
      </c>
      <c r="B11" s="120">
        <v>-5.2530000000000001</v>
      </c>
      <c r="C11" s="120">
        <v>0.214</v>
      </c>
      <c r="D11" s="120">
        <v>-5.4670000000000005</v>
      </c>
      <c r="E11" s="120">
        <v>5.4409999999999998</v>
      </c>
      <c r="F11" s="120">
        <v>0</v>
      </c>
      <c r="G11" s="120">
        <v>5.4409999999999998</v>
      </c>
      <c r="H11" s="120">
        <v>4.9550000000000001</v>
      </c>
      <c r="I11" s="120">
        <v>0</v>
      </c>
      <c r="J11" s="120">
        <v>4.9550000000000001</v>
      </c>
      <c r="K11" s="121">
        <f t="shared" si="0"/>
        <v>-0.48599999999999977</v>
      </c>
      <c r="L11" s="121">
        <f t="shared" si="0"/>
        <v>0</v>
      </c>
      <c r="M11" s="121">
        <f t="shared" si="0"/>
        <v>-0.48599999999999977</v>
      </c>
    </row>
    <row r="12" spans="1:13" s="83" customFormat="1" x14ac:dyDescent="0.25">
      <c r="A12" s="114" t="s">
        <v>67</v>
      </c>
      <c r="B12" s="120">
        <v>9.6890000000000001</v>
      </c>
      <c r="C12" s="120"/>
      <c r="D12" s="120">
        <v>9.6890000000000001</v>
      </c>
      <c r="E12" s="120">
        <v>-2.9710000000000001</v>
      </c>
      <c r="F12" s="120"/>
      <c r="G12" s="120">
        <v>-2.9710000000000001</v>
      </c>
      <c r="H12" s="120">
        <v>12.055999999999999</v>
      </c>
      <c r="I12" s="120"/>
      <c r="J12" s="120">
        <v>12.055999999999999</v>
      </c>
      <c r="K12" s="121">
        <f>H12-E12</f>
        <v>15.026999999999999</v>
      </c>
      <c r="L12" s="121"/>
      <c r="M12" s="121">
        <f>J12-G12</f>
        <v>15.026999999999999</v>
      </c>
    </row>
    <row r="13" spans="1:13" s="83" customFormat="1" ht="30" x14ac:dyDescent="0.25">
      <c r="A13" s="115" t="s">
        <v>68</v>
      </c>
      <c r="B13" s="122">
        <v>104.89078382404759</v>
      </c>
      <c r="C13" s="122">
        <v>889.31870897351575</v>
      </c>
      <c r="D13" s="122">
        <v>-784.42792514946814</v>
      </c>
      <c r="E13" s="122">
        <v>128.34295189790893</v>
      </c>
      <c r="F13" s="122">
        <v>816.26686267640525</v>
      </c>
      <c r="G13" s="122">
        <v>-687.92391077849629</v>
      </c>
      <c r="H13" s="122">
        <v>5427.5070888539112</v>
      </c>
      <c r="I13" s="122">
        <v>6120.3228058376153</v>
      </c>
      <c r="J13" s="122">
        <v>-692.81571698370408</v>
      </c>
      <c r="K13" s="122">
        <f>H13-E13</f>
        <v>5299.164136956002</v>
      </c>
      <c r="L13" s="122">
        <f>I13-F13</f>
        <v>5304.0559431612101</v>
      </c>
      <c r="M13" s="120">
        <f>J13-G13</f>
        <v>-4.8918062052077858</v>
      </c>
    </row>
    <row r="14" spans="1:13" s="83" customFormat="1" x14ac:dyDescent="0.25">
      <c r="A14" s="116"/>
      <c r="B14" s="123"/>
      <c r="C14" s="123"/>
      <c r="D14" s="124"/>
      <c r="E14" s="123"/>
      <c r="F14" s="123"/>
      <c r="G14" s="124"/>
      <c r="H14" s="123"/>
      <c r="I14" s="123"/>
      <c r="J14" s="124"/>
      <c r="K14" s="125"/>
      <c r="L14" s="125"/>
      <c r="M14" s="125"/>
    </row>
    <row r="15" spans="1:13" s="83" customFormat="1" x14ac:dyDescent="0.25">
      <c r="A15" s="117" t="s">
        <v>69</v>
      </c>
      <c r="B15" s="123"/>
      <c r="C15" s="123"/>
      <c r="D15" s="124">
        <v>-121.41066680494615</v>
      </c>
      <c r="E15" s="123"/>
      <c r="F15" s="123"/>
      <c r="G15" s="124">
        <v>-64.126051723347274</v>
      </c>
      <c r="H15" s="123"/>
      <c r="I15" s="123"/>
      <c r="J15" s="124">
        <v>-97.876299645192915</v>
      </c>
      <c r="K15" s="125"/>
      <c r="L15" s="125"/>
      <c r="M15" s="125">
        <f>J15-G15</f>
        <v>-33.750247921845641</v>
      </c>
    </row>
    <row r="16" spans="1:13" s="83" customFormat="1" x14ac:dyDescent="0.25"/>
    <row r="17" spans="1:3" s="83" customFormat="1" x14ac:dyDescent="0.25">
      <c r="A17" t="s">
        <v>738</v>
      </c>
    </row>
    <row r="18" spans="1:3" x14ac:dyDescent="0.25">
      <c r="A18" t="s">
        <v>739</v>
      </c>
      <c r="B18" s="118"/>
      <c r="C18" s="82"/>
    </row>
    <row r="19" spans="1:3" x14ac:dyDescent="0.25">
      <c r="A19" t="s">
        <v>740</v>
      </c>
      <c r="B19" s="82"/>
      <c r="C19" s="82"/>
    </row>
    <row r="20" spans="1:3" x14ac:dyDescent="0.25">
      <c r="A20" s="82"/>
      <c r="B20" s="82"/>
      <c r="C20" s="82"/>
    </row>
    <row r="21" spans="1:3" x14ac:dyDescent="0.25">
      <c r="A21" s="82"/>
      <c r="B21" s="82"/>
      <c r="C21" s="82"/>
    </row>
    <row r="22" spans="1:3" x14ac:dyDescent="0.25">
      <c r="A22" s="82"/>
      <c r="B22" s="82"/>
      <c r="C22" s="82"/>
    </row>
    <row r="23" spans="1:3" x14ac:dyDescent="0.25">
      <c r="A23" s="82"/>
      <c r="B23" s="82"/>
      <c r="C23" s="82"/>
    </row>
    <row r="24" spans="1:3" x14ac:dyDescent="0.25">
      <c r="A24" s="82"/>
      <c r="B24" s="82"/>
      <c r="C24" s="82"/>
    </row>
    <row r="25" spans="1:3" x14ac:dyDescent="0.25">
      <c r="A25" s="82"/>
      <c r="B25" s="82"/>
      <c r="C25" s="82"/>
    </row>
    <row r="26" spans="1:3" x14ac:dyDescent="0.25">
      <c r="A26" s="82"/>
      <c r="B26" s="82"/>
      <c r="C26" s="82"/>
    </row>
    <row r="27" spans="1:3" x14ac:dyDescent="0.25">
      <c r="A27" s="82"/>
      <c r="B27" s="82"/>
      <c r="C27" s="82"/>
    </row>
    <row r="28" spans="1:3" x14ac:dyDescent="0.25">
      <c r="A28" s="82"/>
      <c r="B28" s="82"/>
      <c r="C28" s="82"/>
    </row>
    <row r="29" spans="1:3" x14ac:dyDescent="0.25">
      <c r="A29" s="82"/>
      <c r="B29" s="82"/>
      <c r="C29" s="82"/>
    </row>
    <row r="30" spans="1:3" x14ac:dyDescent="0.25">
      <c r="A30" s="82"/>
      <c r="B30" s="82"/>
      <c r="C30" s="82"/>
    </row>
    <row r="31" spans="1:3" x14ac:dyDescent="0.25">
      <c r="A31" s="82"/>
      <c r="B31" s="82"/>
      <c r="C31" s="82"/>
    </row>
    <row r="32" spans="1:3" x14ac:dyDescent="0.25">
      <c r="A32" s="82"/>
      <c r="B32" s="82"/>
      <c r="C32" s="82"/>
    </row>
    <row r="33" s="82" customFormat="1" x14ac:dyDescent="0.25"/>
    <row r="34" s="82" customFormat="1" x14ac:dyDescent="0.25"/>
    <row r="35" s="82" customFormat="1" x14ac:dyDescent="0.25"/>
    <row r="36" s="82" customFormat="1" x14ac:dyDescent="0.25"/>
    <row r="37" s="82" customFormat="1" x14ac:dyDescent="0.25"/>
    <row r="38" s="82" customFormat="1" x14ac:dyDescent="0.25"/>
    <row r="39" s="82" customFormat="1" x14ac:dyDescent="0.25"/>
    <row r="40" s="82" customFormat="1" x14ac:dyDescent="0.25"/>
    <row r="41" s="82" customFormat="1" x14ac:dyDescent="0.25"/>
    <row r="42" s="82" customFormat="1" x14ac:dyDescent="0.25"/>
    <row r="43" s="82" customFormat="1" x14ac:dyDescent="0.25"/>
    <row r="44" s="82" customFormat="1" x14ac:dyDescent="0.25"/>
    <row r="45" s="82" customFormat="1" x14ac:dyDescent="0.25"/>
    <row r="46" s="82" customFormat="1" x14ac:dyDescent="0.25"/>
    <row r="47" s="82" customFormat="1" x14ac:dyDescent="0.25"/>
    <row r="48" s="82" customFormat="1" x14ac:dyDescent="0.25"/>
    <row r="49" spans="1:13" x14ac:dyDescent="0.25">
      <c r="A49" s="82"/>
      <c r="B49" s="82"/>
      <c r="C49" s="82"/>
    </row>
    <row r="50" spans="1:13" x14ac:dyDescent="0.25">
      <c r="A50" s="82"/>
      <c r="B50" s="82"/>
      <c r="C50" s="82"/>
    </row>
    <row r="51" spans="1:13" x14ac:dyDescent="0.25">
      <c r="D51" s="119"/>
      <c r="E51" s="119"/>
      <c r="F51" s="119"/>
      <c r="G51" s="119"/>
      <c r="H51" s="119"/>
      <c r="I51" s="119"/>
      <c r="J51" s="119"/>
      <c r="K51" s="119"/>
      <c r="L51" s="119"/>
      <c r="M51" s="119"/>
    </row>
    <row r="52" spans="1:13" x14ac:dyDescent="0.25">
      <c r="D52" s="119"/>
      <c r="E52" s="119"/>
      <c r="F52" s="119"/>
      <c r="G52" s="119"/>
      <c r="H52" s="119"/>
      <c r="I52" s="119"/>
      <c r="J52" s="119"/>
      <c r="K52" s="119"/>
      <c r="L52" s="119"/>
      <c r="M52" s="119"/>
    </row>
    <row r="53" spans="1:13" x14ac:dyDescent="0.25">
      <c r="D53" s="119"/>
      <c r="E53" s="119"/>
      <c r="F53" s="119"/>
      <c r="G53" s="119"/>
      <c r="H53" s="119"/>
      <c r="I53" s="119"/>
      <c r="J53" s="119"/>
      <c r="K53" s="119"/>
      <c r="L53" s="119"/>
      <c r="M53" s="119"/>
    </row>
    <row r="54" spans="1:13" x14ac:dyDescent="0.25">
      <c r="D54" s="119"/>
      <c r="E54" s="119"/>
      <c r="F54" s="119"/>
      <c r="G54" s="119"/>
      <c r="H54" s="119"/>
      <c r="I54" s="119"/>
      <c r="J54" s="119"/>
      <c r="K54" s="119"/>
      <c r="L54" s="119"/>
      <c r="M54" s="119"/>
    </row>
    <row r="55" spans="1:13" x14ac:dyDescent="0.25">
      <c r="D55" s="119"/>
      <c r="E55" s="119"/>
      <c r="F55" s="119"/>
      <c r="G55" s="119"/>
      <c r="H55" s="119"/>
      <c r="I55" s="119"/>
      <c r="J55" s="119"/>
      <c r="K55" s="119"/>
      <c r="L55" s="119"/>
      <c r="M55" s="119"/>
    </row>
    <row r="56" spans="1:13" x14ac:dyDescent="0.25">
      <c r="D56" s="119"/>
      <c r="E56" s="119"/>
      <c r="F56" s="119"/>
      <c r="G56" s="119"/>
      <c r="H56" s="119"/>
      <c r="I56" s="119"/>
      <c r="J56" s="119"/>
      <c r="K56" s="119"/>
      <c r="L56" s="119"/>
      <c r="M56" s="119"/>
    </row>
    <row r="57" spans="1:13" x14ac:dyDescent="0.25">
      <c r="D57" s="119"/>
      <c r="E57" s="119"/>
      <c r="F57" s="119"/>
      <c r="G57" s="119"/>
      <c r="H57" s="119"/>
      <c r="I57" s="119"/>
      <c r="J57" s="119"/>
      <c r="K57" s="119"/>
      <c r="L57" s="119"/>
      <c r="M57" s="119"/>
    </row>
    <row r="58" spans="1:13" x14ac:dyDescent="0.25">
      <c r="D58" s="119"/>
      <c r="E58" s="119"/>
      <c r="F58" s="119"/>
      <c r="G58" s="119"/>
      <c r="H58" s="119"/>
      <c r="I58" s="119"/>
      <c r="J58" s="119"/>
      <c r="K58" s="119"/>
      <c r="L58" s="119"/>
      <c r="M58" s="119"/>
    </row>
    <row r="59" spans="1:13" x14ac:dyDescent="0.25">
      <c r="D59" s="119"/>
      <c r="E59" s="119"/>
      <c r="F59" s="119"/>
      <c r="G59" s="119"/>
      <c r="H59" s="119"/>
      <c r="I59" s="119"/>
      <c r="J59" s="119"/>
      <c r="K59" s="119"/>
      <c r="L59" s="119"/>
      <c r="M59" s="119"/>
    </row>
    <row r="60" spans="1:13" x14ac:dyDescent="0.25">
      <c r="D60" s="119"/>
      <c r="E60" s="119"/>
      <c r="F60" s="119"/>
      <c r="G60" s="119"/>
      <c r="H60" s="119"/>
      <c r="I60" s="119"/>
      <c r="J60" s="119"/>
      <c r="K60" s="119"/>
      <c r="L60" s="119"/>
      <c r="M60" s="119"/>
    </row>
    <row r="61" spans="1:13" x14ac:dyDescent="0.25">
      <c r="D61" s="119"/>
      <c r="E61" s="119"/>
      <c r="F61" s="119"/>
      <c r="G61" s="119"/>
      <c r="H61" s="119"/>
      <c r="I61" s="119"/>
      <c r="J61" s="119"/>
      <c r="K61" s="119"/>
      <c r="L61" s="119"/>
      <c r="M61" s="119"/>
    </row>
    <row r="62" spans="1:13" x14ac:dyDescent="0.25">
      <c r="D62" s="119"/>
      <c r="E62" s="119"/>
      <c r="F62" s="119"/>
      <c r="G62" s="119"/>
      <c r="H62" s="119"/>
      <c r="I62" s="119"/>
      <c r="J62" s="119"/>
      <c r="K62" s="119"/>
      <c r="L62" s="119"/>
      <c r="M62" s="119"/>
    </row>
    <row r="63" spans="1:13" x14ac:dyDescent="0.25">
      <c r="D63" s="119"/>
      <c r="E63" s="119"/>
      <c r="F63" s="119"/>
      <c r="G63" s="119"/>
      <c r="H63" s="119"/>
      <c r="I63" s="119"/>
      <c r="J63" s="119"/>
      <c r="K63" s="119"/>
      <c r="L63" s="119"/>
      <c r="M63" s="119"/>
    </row>
    <row r="64" spans="1:13" x14ac:dyDescent="0.25">
      <c r="D64" s="119"/>
      <c r="E64" s="119"/>
      <c r="F64" s="119"/>
      <c r="G64" s="119"/>
      <c r="H64" s="119"/>
      <c r="I64" s="119"/>
      <c r="J64" s="119"/>
      <c r="K64" s="119"/>
      <c r="L64" s="119"/>
      <c r="M64" s="119"/>
    </row>
    <row r="65" spans="4:13" x14ac:dyDescent="0.25">
      <c r="D65" s="119"/>
      <c r="E65" s="119"/>
      <c r="F65" s="119"/>
      <c r="G65" s="119"/>
      <c r="H65" s="119"/>
      <c r="I65" s="119"/>
      <c r="J65" s="119"/>
      <c r="K65" s="119"/>
      <c r="L65" s="119"/>
      <c r="M65" s="119"/>
    </row>
    <row r="66" spans="4:13" x14ac:dyDescent="0.25">
      <c r="D66" s="119"/>
      <c r="E66" s="119"/>
      <c r="F66" s="119"/>
      <c r="G66" s="119"/>
      <c r="H66" s="119"/>
      <c r="I66" s="119"/>
      <c r="J66" s="119"/>
      <c r="K66" s="119"/>
      <c r="L66" s="119"/>
      <c r="M66" s="119"/>
    </row>
    <row r="67" spans="4:13" x14ac:dyDescent="0.25">
      <c r="D67" s="119"/>
      <c r="E67" s="119"/>
      <c r="F67" s="119"/>
      <c r="G67" s="119"/>
      <c r="H67" s="119"/>
      <c r="I67" s="119"/>
      <c r="J67" s="119"/>
      <c r="K67" s="119"/>
      <c r="L67" s="119"/>
      <c r="M67" s="119"/>
    </row>
    <row r="68" spans="4:13" x14ac:dyDescent="0.25">
      <c r="D68" s="119"/>
      <c r="E68" s="119"/>
      <c r="F68" s="119"/>
      <c r="G68" s="119"/>
      <c r="H68" s="119"/>
      <c r="I68" s="119"/>
      <c r="J68" s="119"/>
      <c r="K68" s="119"/>
      <c r="L68" s="119"/>
      <c r="M68" s="119"/>
    </row>
    <row r="69" spans="4:13" x14ac:dyDescent="0.25">
      <c r="D69" s="119"/>
      <c r="E69" s="119"/>
      <c r="F69" s="119"/>
      <c r="G69" s="119"/>
      <c r="H69" s="119"/>
      <c r="I69" s="119"/>
      <c r="J69" s="119"/>
      <c r="K69" s="119"/>
      <c r="L69" s="119"/>
      <c r="M69" s="119"/>
    </row>
    <row r="70" spans="4:13" x14ac:dyDescent="0.25">
      <c r="D70" s="119"/>
      <c r="E70" s="119"/>
      <c r="F70" s="119"/>
      <c r="G70" s="119"/>
      <c r="H70" s="119"/>
      <c r="I70" s="119"/>
      <c r="J70" s="119"/>
      <c r="K70" s="119"/>
      <c r="L70" s="119"/>
      <c r="M70" s="119"/>
    </row>
    <row r="71" spans="4:13" x14ac:dyDescent="0.25">
      <c r="D71" s="119"/>
      <c r="E71" s="119"/>
      <c r="F71" s="119"/>
      <c r="G71" s="119"/>
      <c r="H71" s="119"/>
      <c r="I71" s="119"/>
      <c r="J71" s="119"/>
      <c r="K71" s="119"/>
      <c r="L71" s="119"/>
      <c r="M71" s="119"/>
    </row>
    <row r="72" spans="4:13" x14ac:dyDescent="0.25">
      <c r="D72" s="119"/>
      <c r="E72" s="119"/>
      <c r="F72" s="119"/>
      <c r="G72" s="119"/>
      <c r="H72" s="119"/>
      <c r="I72" s="119"/>
      <c r="J72" s="119"/>
      <c r="K72" s="119"/>
      <c r="L72" s="119"/>
      <c r="M72" s="119"/>
    </row>
    <row r="73" spans="4:13" x14ac:dyDescent="0.25">
      <c r="D73" s="119"/>
      <c r="E73" s="119"/>
      <c r="F73" s="119"/>
      <c r="G73" s="119"/>
      <c r="H73" s="119"/>
      <c r="I73" s="119"/>
      <c r="J73" s="119"/>
      <c r="K73" s="119"/>
      <c r="L73" s="119"/>
      <c r="M73" s="119"/>
    </row>
    <row r="74" spans="4:13" x14ac:dyDescent="0.25">
      <c r="D74" s="119"/>
      <c r="E74" s="119"/>
      <c r="F74" s="119"/>
      <c r="G74" s="119"/>
      <c r="H74" s="119"/>
      <c r="I74" s="119"/>
      <c r="J74" s="119"/>
      <c r="K74" s="119"/>
      <c r="L74" s="119"/>
      <c r="M74" s="119"/>
    </row>
    <row r="75" spans="4:13" x14ac:dyDescent="0.25">
      <c r="D75" s="119"/>
      <c r="E75" s="119"/>
      <c r="F75" s="119"/>
      <c r="G75" s="119"/>
      <c r="H75" s="119"/>
      <c r="I75" s="119"/>
      <c r="J75" s="119"/>
      <c r="K75" s="119"/>
      <c r="L75" s="119"/>
      <c r="M75" s="119"/>
    </row>
    <row r="76" spans="4:13" x14ac:dyDescent="0.25">
      <c r="D76" s="119"/>
      <c r="E76" s="119"/>
      <c r="F76" s="119"/>
      <c r="G76" s="119"/>
      <c r="H76" s="119"/>
      <c r="I76" s="119"/>
      <c r="J76" s="119"/>
      <c r="K76" s="119"/>
      <c r="L76" s="119"/>
      <c r="M76" s="119"/>
    </row>
    <row r="77" spans="4:13" x14ac:dyDescent="0.25">
      <c r="D77" s="119"/>
      <c r="E77" s="119"/>
      <c r="F77" s="119"/>
      <c r="G77" s="119"/>
      <c r="H77" s="119"/>
      <c r="I77" s="119"/>
      <c r="J77" s="119"/>
      <c r="K77" s="119"/>
      <c r="L77" s="119"/>
      <c r="M77" s="119"/>
    </row>
    <row r="78" spans="4:13" x14ac:dyDescent="0.25">
      <c r="D78" s="119"/>
      <c r="E78" s="119"/>
      <c r="F78" s="119"/>
      <c r="G78" s="119"/>
      <c r="H78" s="119"/>
      <c r="I78" s="119"/>
      <c r="J78" s="119"/>
      <c r="K78" s="119"/>
      <c r="L78" s="119"/>
      <c r="M78" s="119"/>
    </row>
    <row r="79" spans="4:13" x14ac:dyDescent="0.25">
      <c r="D79" s="119"/>
      <c r="E79" s="119"/>
      <c r="F79" s="119"/>
      <c r="G79" s="119"/>
      <c r="H79" s="119"/>
      <c r="I79" s="119"/>
      <c r="J79" s="119"/>
      <c r="K79" s="119"/>
      <c r="L79" s="119"/>
      <c r="M79" s="119"/>
    </row>
    <row r="80" spans="4:13" x14ac:dyDescent="0.25">
      <c r="D80" s="119"/>
      <c r="E80" s="119"/>
      <c r="F80" s="119"/>
      <c r="G80" s="119"/>
      <c r="H80" s="119"/>
      <c r="I80" s="119"/>
      <c r="J80" s="119"/>
      <c r="K80" s="119"/>
      <c r="L80" s="119"/>
      <c r="M80" s="119"/>
    </row>
    <row r="81" spans="4:13" x14ac:dyDescent="0.25">
      <c r="D81" s="119"/>
      <c r="E81" s="119"/>
      <c r="F81" s="119"/>
      <c r="G81" s="119"/>
      <c r="H81" s="119"/>
      <c r="I81" s="119"/>
      <c r="J81" s="119"/>
      <c r="K81" s="119"/>
      <c r="L81" s="119"/>
      <c r="M81" s="119"/>
    </row>
  </sheetData>
  <mergeCells count="5">
    <mergeCell ref="B4:J4"/>
    <mergeCell ref="B5:D5"/>
    <mergeCell ref="E5:G5"/>
    <mergeCell ref="H5:J5"/>
    <mergeCell ref="K4:M4"/>
  </mergeCells>
  <printOptions gridLines="1"/>
  <pageMargins left="0" right="0" top="0.25" bottom="0.25" header="0" footer="0"/>
  <pageSetup paperSize="5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88F9-5351-49F0-93D6-FA4F9510A2C4}">
  <sheetPr>
    <pageSetUpPr autoPageBreaks="0"/>
  </sheetPr>
  <dimension ref="B1:N69"/>
  <sheetViews>
    <sheetView showGridLines="0" zoomScaleNormal="100" workbookViewId="0">
      <selection activeCell="H31" sqref="H31"/>
    </sheetView>
  </sheetViews>
  <sheetFormatPr defaultRowHeight="15" x14ac:dyDescent="0.25"/>
  <cols>
    <col min="1" max="1" width="5.42578125" style="5" customWidth="1"/>
    <col min="2" max="2" width="40.28515625" style="5" customWidth="1"/>
    <col min="3" max="6" width="12.85546875" style="130" customWidth="1"/>
    <col min="7" max="8" width="12.85546875" style="5" customWidth="1"/>
    <col min="9" max="9" width="5.5703125" style="5" customWidth="1"/>
    <col min="10" max="10" width="11.7109375" style="5" customWidth="1"/>
    <col min="11" max="16384" width="9.140625" style="5"/>
  </cols>
  <sheetData>
    <row r="1" spans="2:14" ht="20.25" customHeight="1" x14ac:dyDescent="0.25">
      <c r="B1" s="137" t="s">
        <v>86</v>
      </c>
      <c r="C1" s="127"/>
      <c r="D1" s="127"/>
      <c r="E1" s="127"/>
      <c r="F1" s="127"/>
      <c r="G1" s="138"/>
    </row>
    <row r="2" spans="2:14" ht="29.25" customHeight="1" x14ac:dyDescent="0.25">
      <c r="B2" s="151"/>
      <c r="C2" s="151" t="s">
        <v>744</v>
      </c>
      <c r="D2" s="151" t="s">
        <v>745</v>
      </c>
      <c r="E2" s="151" t="s">
        <v>748</v>
      </c>
      <c r="F2" s="151" t="s">
        <v>747</v>
      </c>
      <c r="G2" s="147" t="s">
        <v>74</v>
      </c>
    </row>
    <row r="3" spans="2:14" ht="21" customHeight="1" x14ac:dyDescent="0.25">
      <c r="B3" s="146"/>
      <c r="C3" s="45" t="s">
        <v>741</v>
      </c>
      <c r="D3" s="45"/>
      <c r="E3" s="45"/>
      <c r="F3" s="45"/>
      <c r="G3" s="45"/>
    </row>
    <row r="4" spans="2:14" ht="17.25" customHeight="1" x14ac:dyDescent="0.25">
      <c r="B4" s="145" t="s">
        <v>87</v>
      </c>
      <c r="C4" s="146"/>
      <c r="D4" s="146"/>
      <c r="E4" s="146"/>
      <c r="F4" s="146"/>
      <c r="G4" s="147"/>
    </row>
    <row r="5" spans="2:14" ht="18" customHeight="1" x14ac:dyDescent="0.25">
      <c r="B5" s="148" t="s">
        <v>88</v>
      </c>
      <c r="C5" s="149">
        <v>3993.8812154834236</v>
      </c>
      <c r="D5" s="149">
        <v>18700.407166521058</v>
      </c>
      <c r="E5" s="149">
        <v>16734.67820071528</v>
      </c>
      <c r="F5" s="149">
        <v>16999.94083643848</v>
      </c>
      <c r="G5" s="150">
        <v>265.26263572320022</v>
      </c>
      <c r="J5" s="82"/>
      <c r="K5" s="82"/>
      <c r="L5" s="82"/>
      <c r="M5" s="82"/>
      <c r="N5" s="82"/>
    </row>
    <row r="6" spans="2:14" ht="18" customHeight="1" x14ac:dyDescent="0.25">
      <c r="B6" s="148" t="s">
        <v>89</v>
      </c>
      <c r="C6" s="149">
        <v>11300.791973953434</v>
      </c>
      <c r="D6" s="149">
        <v>30278.991565230677</v>
      </c>
      <c r="E6" s="149">
        <v>29416.263135843859</v>
      </c>
      <c r="F6" s="149">
        <v>32857.816554864221</v>
      </c>
      <c r="G6" s="150">
        <v>3441.5534190203616</v>
      </c>
      <c r="J6" s="82"/>
      <c r="K6" s="82"/>
      <c r="L6" s="82"/>
      <c r="M6" s="82"/>
      <c r="N6" s="82"/>
    </row>
    <row r="7" spans="2:14" ht="18" customHeight="1" x14ac:dyDescent="0.25">
      <c r="B7" s="148" t="s">
        <v>90</v>
      </c>
      <c r="C7" s="149">
        <v>40237.183859820427</v>
      </c>
      <c r="D7" s="149">
        <v>42293.487098050311</v>
      </c>
      <c r="E7" s="149">
        <v>54300.735553817693</v>
      </c>
      <c r="F7" s="149">
        <v>60288.230401579807</v>
      </c>
      <c r="G7" s="150">
        <v>5987.4948477621147</v>
      </c>
      <c r="J7" s="82"/>
      <c r="K7" s="82"/>
      <c r="L7" s="82"/>
      <c r="M7" s="82"/>
      <c r="N7" s="82"/>
    </row>
    <row r="8" spans="2:14" ht="14.25" customHeight="1" x14ac:dyDescent="0.25">
      <c r="B8" s="148" t="s">
        <v>91</v>
      </c>
      <c r="C8" s="149">
        <v>2437.9027210517679</v>
      </c>
      <c r="D8" s="149">
        <v>21247.589458242328</v>
      </c>
      <c r="E8" s="149">
        <v>22499.594484788995</v>
      </c>
      <c r="F8" s="149">
        <v>21029.240425833337</v>
      </c>
      <c r="G8" s="150">
        <v>-1470.3540589556578</v>
      </c>
      <c r="J8" s="82"/>
      <c r="K8" s="82"/>
      <c r="L8" s="82"/>
      <c r="M8" s="82"/>
      <c r="N8" s="82"/>
    </row>
    <row r="9" spans="2:14" ht="18" customHeight="1" x14ac:dyDescent="0.25">
      <c r="B9" s="148" t="s">
        <v>78</v>
      </c>
      <c r="C9" s="149">
        <v>5.2530000000000001</v>
      </c>
      <c r="D9" s="149">
        <v>0</v>
      </c>
      <c r="E9" s="149">
        <v>5.4409999999999998</v>
      </c>
      <c r="F9" s="149">
        <v>0.48599999999999999</v>
      </c>
      <c r="G9" s="150">
        <v>-4.9550000000000001</v>
      </c>
      <c r="J9" s="82"/>
      <c r="K9" s="82"/>
      <c r="L9" s="82"/>
      <c r="M9" s="82"/>
      <c r="N9" s="82"/>
    </row>
    <row r="10" spans="2:14" ht="15" customHeight="1" x14ac:dyDescent="0.25">
      <c r="B10" s="148" t="s">
        <v>92</v>
      </c>
      <c r="C10" s="149">
        <v>25561.437602275695</v>
      </c>
      <c r="D10" s="149">
        <v>43878.380766413982</v>
      </c>
      <c r="E10" s="149">
        <v>27023.200345353343</v>
      </c>
      <c r="F10" s="149">
        <v>34010.592697786109</v>
      </c>
      <c r="G10" s="150">
        <v>6987.3923524327656</v>
      </c>
      <c r="J10" s="82"/>
      <c r="K10" s="82"/>
      <c r="L10" s="82"/>
      <c r="M10" s="82"/>
      <c r="N10" s="82"/>
    </row>
    <row r="11" spans="2:14" ht="20.25" customHeight="1" x14ac:dyDescent="0.25">
      <c r="B11" s="151" t="s">
        <v>81</v>
      </c>
      <c r="C11" s="152">
        <v>83536.450372584746</v>
      </c>
      <c r="D11" s="152">
        <v>156398.85605445836</v>
      </c>
      <c r="E11" s="152">
        <v>149979.91272051918</v>
      </c>
      <c r="F11" s="153">
        <v>165186.30691650196</v>
      </c>
      <c r="G11" s="154">
        <v>15206.394195982779</v>
      </c>
      <c r="J11" s="82"/>
      <c r="K11" s="82"/>
      <c r="L11" s="82"/>
      <c r="M11" s="82"/>
      <c r="N11" s="82"/>
    </row>
    <row r="12" spans="2:14" ht="21" customHeight="1" x14ac:dyDescent="0.25">
      <c r="B12" s="129"/>
      <c r="G12" s="130"/>
      <c r="J12" s="82"/>
      <c r="K12" s="82"/>
      <c r="L12" s="82"/>
      <c r="M12" s="82"/>
      <c r="N12" s="82"/>
    </row>
    <row r="13" spans="2:14" ht="17.25" customHeight="1" x14ac:dyDescent="0.25">
      <c r="B13" s="146"/>
      <c r="C13" s="45" t="s">
        <v>742</v>
      </c>
      <c r="D13" s="45"/>
      <c r="E13" s="45"/>
      <c r="F13" s="45"/>
      <c r="G13" s="45"/>
      <c r="J13" s="82"/>
      <c r="K13" s="82"/>
      <c r="L13" s="82"/>
      <c r="M13" s="82"/>
      <c r="N13" s="82"/>
    </row>
    <row r="14" spans="2:14" ht="21" customHeight="1" x14ac:dyDescent="0.25">
      <c r="B14" s="145" t="s">
        <v>87</v>
      </c>
      <c r="C14" s="155"/>
      <c r="D14" s="155"/>
      <c r="E14" s="155"/>
      <c r="F14" s="155"/>
      <c r="G14" s="147"/>
      <c r="J14" s="82"/>
      <c r="K14" s="82"/>
      <c r="L14" s="82"/>
      <c r="M14" s="82"/>
      <c r="N14" s="82"/>
    </row>
    <row r="15" spans="2:14" ht="21" customHeight="1" x14ac:dyDescent="0.25">
      <c r="B15" s="148" t="s">
        <v>88</v>
      </c>
      <c r="C15" s="149">
        <v>12822.060774585207</v>
      </c>
      <c r="D15" s="149">
        <v>25187.781475456257</v>
      </c>
      <c r="E15" s="149">
        <v>19082.728109991585</v>
      </c>
      <c r="F15" s="149">
        <v>24636.932468424424</v>
      </c>
      <c r="G15" s="150">
        <v>5554.2043584328385</v>
      </c>
      <c r="J15" s="82"/>
      <c r="K15" s="82"/>
      <c r="L15" s="82"/>
      <c r="M15" s="82"/>
      <c r="N15" s="82"/>
    </row>
    <row r="16" spans="2:14" ht="18" customHeight="1" x14ac:dyDescent="0.25">
      <c r="B16" s="148" t="s">
        <v>89</v>
      </c>
      <c r="C16" s="149">
        <v>7663.3972705033339</v>
      </c>
      <c r="D16" s="149">
        <v>43166.544863733594</v>
      </c>
      <c r="E16" s="149">
        <v>44656.933264926665</v>
      </c>
      <c r="F16" s="149">
        <v>47629.856655403346</v>
      </c>
      <c r="G16" s="150">
        <v>2972.9233904766807</v>
      </c>
      <c r="J16" s="82"/>
      <c r="K16" s="82"/>
      <c r="L16" s="82"/>
      <c r="M16" s="82"/>
      <c r="N16" s="82"/>
    </row>
    <row r="17" spans="2:14" ht="18" customHeight="1" x14ac:dyDescent="0.25">
      <c r="B17" s="148" t="s">
        <v>90</v>
      </c>
      <c r="C17" s="149">
        <v>3229.9778509158764</v>
      </c>
      <c r="D17" s="149">
        <v>13421.521209833336</v>
      </c>
      <c r="E17" s="149">
        <v>14991.331772097014</v>
      </c>
      <c r="F17" s="149">
        <v>11586.73779144</v>
      </c>
      <c r="G17" s="150">
        <v>-3404.5939806570132</v>
      </c>
      <c r="J17" s="82"/>
      <c r="K17" s="82"/>
      <c r="L17" s="82"/>
      <c r="M17" s="82"/>
      <c r="N17" s="82"/>
    </row>
    <row r="18" spans="2:14" ht="15" customHeight="1" x14ac:dyDescent="0.25">
      <c r="B18" s="148" t="s">
        <v>91</v>
      </c>
      <c r="C18" s="149">
        <v>14807.223801421873</v>
      </c>
      <c r="D18" s="149">
        <v>14041.904162567977</v>
      </c>
      <c r="E18" s="149">
        <v>15001.560803401309</v>
      </c>
      <c r="F18" s="149">
        <v>13392.609402500002</v>
      </c>
      <c r="G18" s="150">
        <v>-1608.9514009013074</v>
      </c>
      <c r="J18" s="82"/>
      <c r="K18" s="82"/>
      <c r="L18" s="82"/>
      <c r="M18" s="82"/>
      <c r="N18" s="82"/>
    </row>
    <row r="19" spans="2:14" ht="15" customHeight="1" x14ac:dyDescent="0.25">
      <c r="B19" s="148" t="s">
        <v>78</v>
      </c>
      <c r="C19" s="156" t="s">
        <v>93</v>
      </c>
      <c r="D19" s="156" t="s">
        <v>93</v>
      </c>
      <c r="E19" s="156" t="s">
        <v>93</v>
      </c>
      <c r="F19" s="156" t="s">
        <v>93</v>
      </c>
      <c r="G19" s="156" t="s">
        <v>93</v>
      </c>
      <c r="J19" s="82"/>
      <c r="K19" s="82"/>
      <c r="L19" s="82"/>
      <c r="M19" s="82"/>
      <c r="N19" s="82"/>
    </row>
    <row r="20" spans="2:14" ht="18" customHeight="1" x14ac:dyDescent="0.25">
      <c r="B20" s="148" t="s">
        <v>92</v>
      </c>
      <c r="C20" s="149">
        <v>3599.3988631899297</v>
      </c>
      <c r="D20" s="149">
        <v>5892.8005211258387</v>
      </c>
      <c r="E20" s="149">
        <v>4506.2932816905777</v>
      </c>
      <c r="F20" s="149">
        <v>11047.004041599355</v>
      </c>
      <c r="G20" s="150">
        <v>6540.7107599087776</v>
      </c>
      <c r="J20" s="82"/>
      <c r="K20" s="82"/>
      <c r="L20" s="82"/>
      <c r="M20" s="82"/>
      <c r="N20" s="82"/>
    </row>
    <row r="21" spans="2:14" ht="21" customHeight="1" x14ac:dyDescent="0.25">
      <c r="B21" s="151" t="s">
        <v>83</v>
      </c>
      <c r="C21" s="152">
        <v>42122.058560616213</v>
      </c>
      <c r="D21" s="152">
        <v>101710.55223271702</v>
      </c>
      <c r="E21" s="152">
        <v>98238.84723210716</v>
      </c>
      <c r="F21" s="152">
        <v>108293.14035936713</v>
      </c>
      <c r="G21" s="154">
        <v>10054.293127259967</v>
      </c>
      <c r="J21" s="82"/>
      <c r="K21" s="82"/>
      <c r="L21" s="82"/>
      <c r="M21" s="82"/>
      <c r="N21" s="82"/>
    </row>
    <row r="22" spans="2:14" ht="17.25" customHeight="1" x14ac:dyDescent="0.25">
      <c r="B22" s="167"/>
      <c r="C22" s="157"/>
      <c r="D22" s="157"/>
      <c r="E22" s="157"/>
      <c r="F22" s="157"/>
      <c r="G22" s="167"/>
      <c r="J22" s="82"/>
      <c r="K22" s="82"/>
      <c r="L22" s="82"/>
      <c r="M22" s="82"/>
      <c r="N22" s="82"/>
    </row>
    <row r="23" spans="2:14" ht="18" customHeight="1" x14ac:dyDescent="0.25">
      <c r="B23" s="158"/>
      <c r="C23" s="45" t="s">
        <v>743</v>
      </c>
      <c r="D23" s="45"/>
      <c r="E23" s="45"/>
      <c r="F23" s="45"/>
      <c r="G23" s="45"/>
      <c r="J23" s="82"/>
      <c r="K23" s="82"/>
      <c r="L23" s="82"/>
      <c r="M23" s="82"/>
      <c r="N23" s="82"/>
    </row>
    <row r="24" spans="2:14" ht="18" customHeight="1" x14ac:dyDescent="0.25">
      <c r="B24" s="145" t="s">
        <v>87</v>
      </c>
      <c r="C24" s="155"/>
      <c r="D24" s="155"/>
      <c r="E24" s="155"/>
      <c r="F24" s="155"/>
      <c r="G24" s="160"/>
    </row>
    <row r="25" spans="2:14" ht="18" customHeight="1" x14ac:dyDescent="0.25">
      <c r="B25" s="148" t="s">
        <v>88</v>
      </c>
      <c r="C25" s="149">
        <v>-8828.1795591017835</v>
      </c>
      <c r="D25" s="149">
        <v>-6487.3743089351992</v>
      </c>
      <c r="E25" s="149">
        <v>-2348.0499092763057</v>
      </c>
      <c r="F25" s="149">
        <v>-7636.991631985944</v>
      </c>
      <c r="G25" s="150">
        <v>-5288.9417227096383</v>
      </c>
    </row>
    <row r="26" spans="2:14" ht="18" customHeight="1" x14ac:dyDescent="0.25">
      <c r="B26" s="148" t="s">
        <v>89</v>
      </c>
      <c r="C26" s="149">
        <v>3637.3947034500998</v>
      </c>
      <c r="D26" s="149">
        <v>-12887.553298502917</v>
      </c>
      <c r="E26" s="149">
        <v>-15240.670129082806</v>
      </c>
      <c r="F26" s="149">
        <v>-14772.040100539125</v>
      </c>
      <c r="G26" s="150">
        <v>468.63002854368096</v>
      </c>
      <c r="H26" s="132"/>
    </row>
    <row r="27" spans="2:14" ht="18" customHeight="1" x14ac:dyDescent="0.25">
      <c r="B27" s="148" t="s">
        <v>90</v>
      </c>
      <c r="C27" s="149">
        <v>37007.206008904548</v>
      </c>
      <c r="D27" s="149">
        <v>28871.965888216975</v>
      </c>
      <c r="E27" s="149">
        <v>39309.403781720677</v>
      </c>
      <c r="F27" s="149">
        <v>48701.492610139809</v>
      </c>
      <c r="G27" s="150">
        <v>9392.0888284191315</v>
      </c>
    </row>
    <row r="28" spans="2:14" ht="15" customHeight="1" x14ac:dyDescent="0.25">
      <c r="B28" s="148" t="s">
        <v>91</v>
      </c>
      <c r="C28" s="149">
        <v>-12369.321080370104</v>
      </c>
      <c r="D28" s="149">
        <v>7205.6852956743514</v>
      </c>
      <c r="E28" s="149">
        <v>7498.0336813876856</v>
      </c>
      <c r="F28" s="149">
        <v>7636.6310233333352</v>
      </c>
      <c r="G28" s="150">
        <v>138.59734194564953</v>
      </c>
    </row>
    <row r="29" spans="2:14" ht="15.75" customHeight="1" x14ac:dyDescent="0.25">
      <c r="B29" s="148" t="s">
        <v>78</v>
      </c>
      <c r="C29" s="149">
        <v>5.2530000000000001</v>
      </c>
      <c r="D29" s="149">
        <v>0</v>
      </c>
      <c r="E29" s="149">
        <v>5.4409999999999998</v>
      </c>
      <c r="F29" s="149">
        <v>0.48599999999999999</v>
      </c>
      <c r="G29" s="150">
        <v>-4.9550000000000001</v>
      </c>
    </row>
    <row r="30" spans="2:14" x14ac:dyDescent="0.25">
      <c r="B30" s="148" t="s">
        <v>92</v>
      </c>
      <c r="C30" s="149">
        <v>21962.038739085765</v>
      </c>
      <c r="D30" s="149">
        <v>37985.580245288147</v>
      </c>
      <c r="E30" s="149">
        <v>22516.907063662766</v>
      </c>
      <c r="F30" s="149">
        <v>22963.588656186752</v>
      </c>
      <c r="G30" s="150">
        <v>446.68159252398618</v>
      </c>
    </row>
    <row r="31" spans="2:14" x14ac:dyDescent="0.25">
      <c r="B31" s="159" t="s">
        <v>82</v>
      </c>
      <c r="C31" s="152">
        <v>41414.391811968526</v>
      </c>
      <c r="D31" s="152">
        <v>54688.303821741356</v>
      </c>
      <c r="E31" s="152">
        <v>51741.065488412016</v>
      </c>
      <c r="F31" s="152">
        <v>56893.16655713482</v>
      </c>
      <c r="G31" s="161">
        <v>5152.1010687228045</v>
      </c>
    </row>
    <row r="32" spans="2:14" x14ac:dyDescent="0.25">
      <c r="B32" s="143"/>
      <c r="C32" s="144"/>
      <c r="D32" s="144"/>
      <c r="E32" s="144"/>
      <c r="F32" s="144"/>
      <c r="G32" s="137"/>
    </row>
    <row r="33" spans="2:8" x14ac:dyDescent="0.25">
      <c r="B33" s="138"/>
      <c r="C33" s="133"/>
      <c r="D33" s="133"/>
      <c r="E33" s="133"/>
      <c r="F33" s="133"/>
      <c r="G33" s="138"/>
    </row>
    <row r="36" spans="2:8" ht="21" customHeight="1" x14ac:dyDescent="0.25"/>
    <row r="38" spans="2:8" ht="18" customHeight="1" x14ac:dyDescent="0.25">
      <c r="H38" s="132"/>
    </row>
    <row r="39" spans="2:8" ht="18" customHeight="1" x14ac:dyDescent="0.25">
      <c r="H39" s="132"/>
    </row>
    <row r="40" spans="2:8" ht="18" customHeight="1" x14ac:dyDescent="0.25">
      <c r="H40" s="132"/>
    </row>
    <row r="41" spans="2:8" ht="18" customHeight="1" x14ac:dyDescent="0.25">
      <c r="H41" s="132"/>
    </row>
    <row r="42" spans="2:8" ht="18" customHeight="1" x14ac:dyDescent="0.25">
      <c r="H42" s="132"/>
    </row>
    <row r="43" spans="2:8" ht="18" customHeight="1" x14ac:dyDescent="0.25">
      <c r="H43" s="132"/>
    </row>
    <row r="44" spans="2:8" ht="15" customHeight="1" x14ac:dyDescent="0.25">
      <c r="H44" s="126"/>
    </row>
    <row r="45" spans="2:8" ht="7.5" customHeight="1" x14ac:dyDescent="0.25"/>
    <row r="46" spans="2:8" ht="21" customHeight="1" x14ac:dyDescent="0.25">
      <c r="H46" s="126"/>
    </row>
    <row r="47" spans="2:8" x14ac:dyDescent="0.25">
      <c r="H47" s="126"/>
    </row>
    <row r="48" spans="2:8" ht="18" customHeight="1" x14ac:dyDescent="0.25">
      <c r="H48" s="126"/>
    </row>
    <row r="49" spans="8:8" ht="18" customHeight="1" x14ac:dyDescent="0.25">
      <c r="H49" s="132"/>
    </row>
    <row r="50" spans="8:8" ht="18" customHeight="1" x14ac:dyDescent="0.25">
      <c r="H50" s="132"/>
    </row>
    <row r="51" spans="8:8" ht="18" customHeight="1" x14ac:dyDescent="0.25">
      <c r="H51" s="132"/>
    </row>
    <row r="52" spans="8:8" ht="18" customHeight="1" x14ac:dyDescent="0.25">
      <c r="H52" s="132"/>
    </row>
    <row r="53" spans="8:8" ht="18" customHeight="1" x14ac:dyDescent="0.25">
      <c r="H53" s="132"/>
    </row>
    <row r="54" spans="8:8" ht="15" customHeight="1" x14ac:dyDescent="0.25">
      <c r="H54" s="132"/>
    </row>
    <row r="55" spans="8:8" ht="6.75" customHeight="1" x14ac:dyDescent="0.25"/>
    <row r="58" spans="8:8" ht="18" customHeight="1" x14ac:dyDescent="0.25"/>
    <row r="59" spans="8:8" ht="18" customHeight="1" x14ac:dyDescent="0.25"/>
    <row r="60" spans="8:8" ht="18" customHeight="1" x14ac:dyDescent="0.25">
      <c r="H60" s="132"/>
    </row>
    <row r="61" spans="8:8" ht="18" customHeight="1" x14ac:dyDescent="0.25"/>
    <row r="62" spans="8:8" ht="18" customHeight="1" x14ac:dyDescent="0.25"/>
    <row r="63" spans="8:8" ht="18" customHeight="1" x14ac:dyDescent="0.25"/>
    <row r="64" spans="8:8" ht="15" customHeight="1" x14ac:dyDescent="0.25">
      <c r="H64" s="132"/>
    </row>
    <row r="65" spans="2:7" ht="6" customHeight="1" x14ac:dyDescent="0.25">
      <c r="B65" s="134"/>
      <c r="C65" s="128"/>
      <c r="D65" s="128"/>
      <c r="E65" s="128"/>
      <c r="F65" s="128"/>
      <c r="G65" s="131"/>
    </row>
    <row r="67" spans="2:7" x14ac:dyDescent="0.25">
      <c r="B67" s="135" t="s">
        <v>8</v>
      </c>
      <c r="C67" s="5" t="b">
        <v>1</v>
      </c>
      <c r="D67" s="5" t="b">
        <v>0</v>
      </c>
      <c r="E67" s="5" t="b">
        <v>1</v>
      </c>
      <c r="F67" s="5" t="b">
        <v>1</v>
      </c>
      <c r="G67" s="5" t="b">
        <v>0</v>
      </c>
    </row>
    <row r="69" spans="2:7" x14ac:dyDescent="0.25">
      <c r="C69" s="136">
        <v>0</v>
      </c>
      <c r="D69" s="136">
        <v>0</v>
      </c>
      <c r="E69" s="136">
        <v>0</v>
      </c>
      <c r="F69" s="132">
        <v>0</v>
      </c>
    </row>
  </sheetData>
  <mergeCells count="3">
    <mergeCell ref="C3:G3"/>
    <mergeCell ref="C13:G13"/>
    <mergeCell ref="C23:G2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7BB59-F1F4-48D8-9977-723C150FC379}">
  <sheetPr>
    <pageSetUpPr autoPageBreaks="0"/>
  </sheetPr>
  <dimension ref="A1:G72"/>
  <sheetViews>
    <sheetView showGridLines="0" tabSelected="1" zoomScaleNormal="100" workbookViewId="0">
      <selection activeCell="I11" sqref="I11"/>
    </sheetView>
  </sheetViews>
  <sheetFormatPr defaultRowHeight="15" x14ac:dyDescent="0.25"/>
  <cols>
    <col min="1" max="1" width="5.5703125" customWidth="1"/>
    <col min="2" max="2" width="39.42578125" customWidth="1"/>
    <col min="3" max="6" width="11.7109375" customWidth="1"/>
    <col min="7" max="7" width="13" customWidth="1"/>
    <col min="8" max="8" width="11.7109375" customWidth="1"/>
  </cols>
  <sheetData>
    <row r="1" spans="2:7" s="5" customFormat="1" ht="20.25" customHeight="1" x14ac:dyDescent="0.25">
      <c r="B1" s="137" t="s">
        <v>73</v>
      </c>
      <c r="C1" s="130"/>
      <c r="D1" s="130"/>
      <c r="E1" s="130"/>
      <c r="F1" s="130"/>
    </row>
    <row r="2" spans="2:7" s="5" customFormat="1" ht="28.5" customHeight="1" x14ac:dyDescent="0.25">
      <c r="B2" s="151"/>
      <c r="C2" s="151" t="s">
        <v>744</v>
      </c>
      <c r="D2" s="151" t="s">
        <v>745</v>
      </c>
      <c r="E2" s="151" t="s">
        <v>746</v>
      </c>
      <c r="F2" s="151" t="s">
        <v>747</v>
      </c>
      <c r="G2" s="147" t="s">
        <v>74</v>
      </c>
    </row>
    <row r="3" spans="2:7" s="5" customFormat="1" ht="21" customHeight="1" x14ac:dyDescent="0.25">
      <c r="B3" s="146"/>
      <c r="C3" s="45" t="s">
        <v>741</v>
      </c>
      <c r="D3" s="45"/>
      <c r="E3" s="45"/>
      <c r="F3" s="45"/>
      <c r="G3" s="45"/>
    </row>
    <row r="4" spans="2:7" s="5" customFormat="1" ht="17.25" customHeight="1" x14ac:dyDescent="0.25">
      <c r="B4" s="145" t="s">
        <v>75</v>
      </c>
      <c r="C4" s="146"/>
      <c r="D4" s="146"/>
      <c r="E4" s="146"/>
      <c r="F4" s="146"/>
      <c r="G4" s="147"/>
    </row>
    <row r="5" spans="2:7" s="5" customFormat="1" ht="18" customHeight="1" x14ac:dyDescent="0.25">
      <c r="B5" s="148" t="s">
        <v>76</v>
      </c>
      <c r="C5" s="149">
        <v>2449.5486066532139</v>
      </c>
      <c r="D5" s="149">
        <v>16734.775510523337</v>
      </c>
      <c r="E5" s="149">
        <v>15402.693683023335</v>
      </c>
      <c r="F5" s="149">
        <v>16503.739681250005</v>
      </c>
      <c r="G5" s="163">
        <v>1101.0459982266693</v>
      </c>
    </row>
    <row r="6" spans="2:7" s="5" customFormat="1" ht="18" customHeight="1" x14ac:dyDescent="0.25">
      <c r="B6" s="148" t="s">
        <v>77</v>
      </c>
      <c r="C6" s="149">
        <v>41707.409468650636</v>
      </c>
      <c r="D6" s="149">
        <v>44177.018754048033</v>
      </c>
      <c r="E6" s="149">
        <v>55562.495071509635</v>
      </c>
      <c r="F6" s="149">
        <v>60691.119556768281</v>
      </c>
      <c r="G6" s="163">
        <v>5128.624485258646</v>
      </c>
    </row>
    <row r="7" spans="2:7" s="5" customFormat="1" ht="18" customHeight="1" x14ac:dyDescent="0.25">
      <c r="B7" s="148" t="s">
        <v>78</v>
      </c>
      <c r="C7" s="149">
        <v>5.2530000000000001</v>
      </c>
      <c r="D7" s="149">
        <v>0</v>
      </c>
      <c r="E7" s="149">
        <v>5.4409999999999998</v>
      </c>
      <c r="F7" s="149">
        <v>0.48599999999999999</v>
      </c>
      <c r="G7" s="163">
        <v>-4.9550000000000001</v>
      </c>
    </row>
    <row r="8" spans="2:7" s="5" customFormat="1" ht="14.25" customHeight="1" x14ac:dyDescent="0.25">
      <c r="B8" s="148" t="s">
        <v>79</v>
      </c>
      <c r="C8" s="149">
        <v>39193.321297280898</v>
      </c>
      <c r="D8" s="149">
        <v>95287.738789886978</v>
      </c>
      <c r="E8" s="149">
        <v>78821.407965986204</v>
      </c>
      <c r="F8" s="149">
        <v>87775.424678483658</v>
      </c>
      <c r="G8" s="163">
        <v>8954.0167124974541</v>
      </c>
    </row>
    <row r="9" spans="2:7" s="5" customFormat="1" ht="18" customHeight="1" x14ac:dyDescent="0.25">
      <c r="B9" s="148" t="s">
        <v>80</v>
      </c>
      <c r="C9" s="149">
        <v>180.91800000000001</v>
      </c>
      <c r="D9" s="149">
        <v>199.32300000000001</v>
      </c>
      <c r="E9" s="149">
        <v>187.875</v>
      </c>
      <c r="F9" s="149">
        <v>215.53700000000001</v>
      </c>
      <c r="G9" s="163">
        <v>27.662000000000006</v>
      </c>
    </row>
    <row r="10" spans="2:7" s="5" customFormat="1" ht="15" customHeight="1" x14ac:dyDescent="0.25">
      <c r="B10" s="151" t="s">
        <v>81</v>
      </c>
      <c r="C10" s="152">
        <v>83536.450372584746</v>
      </c>
      <c r="D10" s="152">
        <v>156398.85605445836</v>
      </c>
      <c r="E10" s="152">
        <v>149979.91272051918</v>
      </c>
      <c r="F10" s="152">
        <v>165186.30691650196</v>
      </c>
      <c r="G10" s="154">
        <v>15206.394195982779</v>
      </c>
    </row>
    <row r="11" spans="2:7" s="5" customFormat="1" ht="20.25" customHeight="1" x14ac:dyDescent="0.25">
      <c r="B11" s="129"/>
      <c r="C11" s="130"/>
      <c r="D11" s="130"/>
      <c r="E11" s="130"/>
      <c r="F11" s="130"/>
      <c r="G11" s="162"/>
    </row>
    <row r="12" spans="2:7" s="5" customFormat="1" ht="21" customHeight="1" x14ac:dyDescent="0.25">
      <c r="B12" s="146"/>
      <c r="C12" s="166" t="s">
        <v>742</v>
      </c>
      <c r="D12" s="166"/>
      <c r="E12" s="166"/>
      <c r="F12" s="166"/>
      <c r="G12" s="166"/>
    </row>
    <row r="13" spans="2:7" s="5" customFormat="1" ht="17.25" customHeight="1" x14ac:dyDescent="0.25">
      <c r="B13" s="145" t="s">
        <v>75</v>
      </c>
      <c r="C13" s="155"/>
      <c r="D13" s="155"/>
      <c r="E13" s="155"/>
      <c r="F13" s="155"/>
      <c r="G13" s="164"/>
    </row>
    <row r="14" spans="2:7" s="5" customFormat="1" ht="21" customHeight="1" x14ac:dyDescent="0.25">
      <c r="B14" s="148" t="s">
        <v>76</v>
      </c>
      <c r="C14" s="149">
        <v>12836.491136334416</v>
      </c>
      <c r="D14" s="149">
        <v>25200.947358622925</v>
      </c>
      <c r="E14" s="149">
        <v>19122.167188588595</v>
      </c>
      <c r="F14" s="149">
        <v>24730.163762364424</v>
      </c>
      <c r="G14" s="163">
        <v>5607.9965737758284</v>
      </c>
    </row>
    <row r="15" spans="2:7" s="5" customFormat="1" ht="21" customHeight="1" x14ac:dyDescent="0.25">
      <c r="B15" s="148" t="s">
        <v>77</v>
      </c>
      <c r="C15" s="149">
        <v>3215.5474891666668</v>
      </c>
      <c r="D15" s="149">
        <v>13408.355326666668</v>
      </c>
      <c r="E15" s="149">
        <v>14951.8926935</v>
      </c>
      <c r="F15" s="149">
        <v>11493.5064975</v>
      </c>
      <c r="G15" s="163">
        <v>-3458.3861959999995</v>
      </c>
    </row>
    <row r="16" spans="2:7" s="5" customFormat="1" ht="18" customHeight="1" x14ac:dyDescent="0.25">
      <c r="B16" s="148" t="s">
        <v>78</v>
      </c>
      <c r="C16" s="149">
        <v>0</v>
      </c>
      <c r="D16" s="149">
        <v>0</v>
      </c>
      <c r="E16" s="149">
        <v>0</v>
      </c>
      <c r="F16" s="149">
        <v>0</v>
      </c>
      <c r="G16" s="163">
        <v>0</v>
      </c>
    </row>
    <row r="17" spans="1:7" s="5" customFormat="1" ht="18" customHeight="1" x14ac:dyDescent="0.25">
      <c r="B17" s="148" t="s">
        <v>79</v>
      </c>
      <c r="C17" s="149">
        <v>26070.019935115135</v>
      </c>
      <c r="D17" s="149">
        <v>63101.249547427411</v>
      </c>
      <c r="E17" s="149">
        <v>64164.78735001856</v>
      </c>
      <c r="F17" s="149">
        <v>72069.470099502709</v>
      </c>
      <c r="G17" s="163">
        <v>7904.6827494841491</v>
      </c>
    </row>
    <row r="18" spans="1:7" s="5" customFormat="1" ht="15" customHeight="1" x14ac:dyDescent="0.25">
      <c r="B18" s="148" t="s">
        <v>80</v>
      </c>
      <c r="C18" s="149">
        <v>0</v>
      </c>
      <c r="D18" s="149">
        <v>0</v>
      </c>
      <c r="E18" s="149">
        <v>0</v>
      </c>
      <c r="F18" s="149">
        <v>0</v>
      </c>
      <c r="G18" s="163">
        <v>0</v>
      </c>
    </row>
    <row r="19" spans="1:7" s="5" customFormat="1" ht="15" customHeight="1" x14ac:dyDescent="0.25">
      <c r="B19" s="151" t="s">
        <v>83</v>
      </c>
      <c r="C19" s="152">
        <v>42122.05856061622</v>
      </c>
      <c r="D19" s="152">
        <v>101710.552232717</v>
      </c>
      <c r="E19" s="152">
        <v>98238.84723210716</v>
      </c>
      <c r="F19" s="152">
        <v>108293.14035936713</v>
      </c>
      <c r="G19" s="154">
        <v>10054.293127259967</v>
      </c>
    </row>
    <row r="20" spans="1:7" s="5" customFormat="1" ht="18" customHeight="1" x14ac:dyDescent="0.25">
      <c r="B20" s="138"/>
      <c r="C20" s="157"/>
      <c r="D20" s="157"/>
      <c r="E20" s="157"/>
      <c r="F20" s="157"/>
      <c r="G20" s="168"/>
    </row>
    <row r="21" spans="1:7" s="5" customFormat="1" ht="21" customHeight="1" x14ac:dyDescent="0.25">
      <c r="B21" s="158"/>
      <c r="C21" s="166" t="s">
        <v>743</v>
      </c>
      <c r="D21" s="166"/>
      <c r="E21" s="166"/>
      <c r="F21" s="166"/>
      <c r="G21" s="166"/>
    </row>
    <row r="22" spans="1:7" s="5" customFormat="1" ht="17.25" customHeight="1" x14ac:dyDescent="0.25">
      <c r="B22" s="145" t="s">
        <v>75</v>
      </c>
      <c r="C22" s="155"/>
      <c r="D22" s="155"/>
      <c r="E22" s="155"/>
      <c r="F22" s="155"/>
      <c r="G22" s="165"/>
    </row>
    <row r="23" spans="1:7" s="5" customFormat="1" ht="18" customHeight="1" x14ac:dyDescent="0.25">
      <c r="B23" s="148" t="s">
        <v>84</v>
      </c>
      <c r="C23" s="149">
        <v>-10386.942529681202</v>
      </c>
      <c r="D23" s="149">
        <v>-8466.1718480995878</v>
      </c>
      <c r="E23" s="149">
        <v>-3719.47350556526</v>
      </c>
      <c r="F23" s="149">
        <v>-8226.4240811144191</v>
      </c>
      <c r="G23" s="163">
        <v>-4506.9505755491591</v>
      </c>
    </row>
    <row r="24" spans="1:7" s="5" customFormat="1" ht="18" customHeight="1" x14ac:dyDescent="0.25">
      <c r="B24" s="148" t="s">
        <v>85</v>
      </c>
      <c r="C24" s="149">
        <v>38491.861979483969</v>
      </c>
      <c r="D24" s="149">
        <v>30768.663427381365</v>
      </c>
      <c r="E24" s="149">
        <v>40610.602378009637</v>
      </c>
      <c r="F24" s="149">
        <v>49197.613059268282</v>
      </c>
      <c r="G24" s="163">
        <v>8587.0106812586455</v>
      </c>
    </row>
    <row r="25" spans="1:7" s="5" customFormat="1" ht="18" customHeight="1" x14ac:dyDescent="0.25">
      <c r="B25" s="148" t="s">
        <v>78</v>
      </c>
      <c r="C25" s="149">
        <v>5.2530000000000001</v>
      </c>
      <c r="D25" s="149">
        <v>0</v>
      </c>
      <c r="E25" s="149">
        <v>5.4409999999999998</v>
      </c>
      <c r="F25" s="149">
        <v>0.48599999999999999</v>
      </c>
      <c r="G25" s="163">
        <v>-4.9550000000000001</v>
      </c>
    </row>
    <row r="26" spans="1:7" s="5" customFormat="1" ht="18" customHeight="1" x14ac:dyDescent="0.25">
      <c r="B26" s="148" t="s">
        <v>79</v>
      </c>
      <c r="C26" s="149">
        <v>13123.301362165763</v>
      </c>
      <c r="D26" s="149">
        <v>32186.489242459567</v>
      </c>
      <c r="E26" s="149">
        <v>14656.620615967644</v>
      </c>
      <c r="F26" s="149">
        <v>15705.954578980949</v>
      </c>
      <c r="G26" s="163">
        <v>1049.333963013305</v>
      </c>
    </row>
    <row r="27" spans="1:7" s="5" customFormat="1" ht="18" customHeight="1" x14ac:dyDescent="0.25">
      <c r="B27" s="139" t="s">
        <v>80</v>
      </c>
      <c r="C27" s="140">
        <v>180.91800000000001</v>
      </c>
      <c r="D27" s="140">
        <v>199.32300000000001</v>
      </c>
      <c r="E27" s="140">
        <v>187.875</v>
      </c>
      <c r="F27" s="140">
        <v>215.53700000000001</v>
      </c>
      <c r="G27" s="169">
        <v>27.662000000000006</v>
      </c>
    </row>
    <row r="28" spans="1:7" s="5" customFormat="1" ht="15" customHeight="1" x14ac:dyDescent="0.25">
      <c r="B28" s="142" t="s">
        <v>82</v>
      </c>
      <c r="C28" s="141">
        <v>41414.391811968526</v>
      </c>
      <c r="D28" s="141">
        <v>54688.303821741341</v>
      </c>
      <c r="E28" s="141">
        <v>51741.065488412016</v>
      </c>
      <c r="F28" s="141">
        <v>56893.166557134806</v>
      </c>
      <c r="G28" s="170">
        <v>5152.1010687227899</v>
      </c>
    </row>
    <row r="29" spans="1:7" ht="15.75" customHeight="1" x14ac:dyDescent="0.25">
      <c r="A29" s="1"/>
      <c r="B29" s="134"/>
      <c r="C29" s="128"/>
      <c r="D29" s="128"/>
      <c r="E29" s="128"/>
      <c r="F29" s="128"/>
      <c r="G29" s="131"/>
    </row>
    <row r="30" spans="1:7" x14ac:dyDescent="0.25">
      <c r="A30" s="1"/>
    </row>
    <row r="31" spans="1:7" x14ac:dyDescent="0.25">
      <c r="A31" s="1"/>
    </row>
    <row r="32" spans="1:7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4"/>
    </row>
    <row r="36" spans="1:1" ht="21" customHeight="1" x14ac:dyDescent="0.25">
      <c r="A36" s="4"/>
    </row>
    <row r="37" spans="1:1" x14ac:dyDescent="0.25">
      <c r="A37" s="4"/>
    </row>
    <row r="38" spans="1:1" ht="18" customHeight="1" x14ac:dyDescent="0.25">
      <c r="A38" s="4"/>
    </row>
    <row r="39" spans="1:1" ht="18" customHeight="1" x14ac:dyDescent="0.25">
      <c r="A39" s="4"/>
    </row>
    <row r="40" spans="1:1" ht="18" customHeight="1" x14ac:dyDescent="0.25">
      <c r="A40" s="1"/>
    </row>
    <row r="41" spans="1:1" ht="18" customHeight="1" x14ac:dyDescent="0.25">
      <c r="A41" s="1"/>
    </row>
    <row r="42" spans="1:1" ht="18" customHeight="1" x14ac:dyDescent="0.25">
      <c r="A42" s="1"/>
    </row>
    <row r="43" spans="1:1" ht="18" customHeight="1" x14ac:dyDescent="0.25">
      <c r="A43" s="1"/>
    </row>
    <row r="44" spans="1:1" ht="15" customHeight="1" x14ac:dyDescent="0.25">
      <c r="A44" s="1"/>
    </row>
    <row r="45" spans="1:1" ht="7.5" customHeight="1" x14ac:dyDescent="0.25">
      <c r="A45" s="1"/>
    </row>
    <row r="46" spans="1:1" ht="21" customHeight="1" x14ac:dyDescent="0.25">
      <c r="A46" s="1"/>
    </row>
    <row r="47" spans="1:1" x14ac:dyDescent="0.25">
      <c r="A47" s="1"/>
    </row>
    <row r="48" spans="1:1" ht="18" customHeight="1" x14ac:dyDescent="0.25">
      <c r="A48" s="1"/>
    </row>
    <row r="49" spans="1:1" ht="18" customHeight="1" x14ac:dyDescent="0.25">
      <c r="A49" s="1"/>
    </row>
    <row r="50" spans="1:1" ht="18" customHeight="1" x14ac:dyDescent="0.25">
      <c r="A50" s="1"/>
    </row>
    <row r="51" spans="1:1" ht="18" customHeight="1" x14ac:dyDescent="0.25">
      <c r="A51" s="1"/>
    </row>
    <row r="52" spans="1:1" ht="18" customHeight="1" x14ac:dyDescent="0.25">
      <c r="A52" s="1"/>
    </row>
    <row r="53" spans="1:1" ht="18" customHeight="1" x14ac:dyDescent="0.25">
      <c r="A53" s="1"/>
    </row>
    <row r="54" spans="1:1" ht="15" customHeight="1" x14ac:dyDescent="0.25">
      <c r="A54" s="1"/>
    </row>
    <row r="55" spans="1:1" ht="6.75" customHeight="1" x14ac:dyDescent="0.25">
      <c r="A55" s="1"/>
    </row>
    <row r="56" spans="1:1" x14ac:dyDescent="0.25">
      <c r="A56" s="1"/>
    </row>
    <row r="57" spans="1:1" x14ac:dyDescent="0.25">
      <c r="A57" s="1"/>
    </row>
    <row r="58" spans="1:1" ht="18" customHeight="1" x14ac:dyDescent="0.25">
      <c r="A58" s="1"/>
    </row>
    <row r="59" spans="1:1" ht="18" customHeight="1" x14ac:dyDescent="0.25">
      <c r="A59" s="1"/>
    </row>
    <row r="60" spans="1:1" ht="18" customHeight="1" x14ac:dyDescent="0.25">
      <c r="A60" s="1"/>
    </row>
    <row r="61" spans="1:1" ht="18" customHeight="1" x14ac:dyDescent="0.25">
      <c r="A61" s="1"/>
    </row>
    <row r="62" spans="1:1" ht="18" customHeight="1" x14ac:dyDescent="0.25">
      <c r="A62" s="1"/>
    </row>
    <row r="63" spans="1:1" ht="18" customHeight="1" x14ac:dyDescent="0.25">
      <c r="A63" s="1"/>
    </row>
    <row r="64" spans="1:1" ht="15" customHeight="1" x14ac:dyDescent="0.25">
      <c r="A64" s="1"/>
    </row>
    <row r="65" spans="1:1" ht="6" customHeight="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</sheetData>
  <mergeCells count="3">
    <mergeCell ref="C3:G3"/>
    <mergeCell ref="C12:G12"/>
    <mergeCell ref="C21:G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B126-7955-4F26-89AC-46C237E39FA3}">
  <dimension ref="A1:AM372"/>
  <sheetViews>
    <sheetView topLeftCell="E1" zoomScaleNormal="100" zoomScaleSheetLayoutView="90" workbookViewId="0">
      <pane xSplit="1" ySplit="6" topLeftCell="F130" activePane="bottomRight" state="frozen"/>
      <selection activeCell="O14" sqref="O14"/>
      <selection pane="topRight" activeCell="O14" sqref="O14"/>
      <selection pane="bottomLeft" activeCell="O14" sqref="O14"/>
      <selection pane="bottomRight" activeCell="E144" sqref="E144:K144"/>
    </sheetView>
  </sheetViews>
  <sheetFormatPr defaultRowHeight="23.25" x14ac:dyDescent="0.35"/>
  <cols>
    <col min="1" max="4" width="11.7109375" hidden="1" customWidth="1"/>
    <col min="5" max="5" width="73.85546875" style="6" customWidth="1"/>
    <col min="6" max="6" width="16" style="11" customWidth="1"/>
    <col min="7" max="8" width="16" style="14" customWidth="1"/>
    <col min="9" max="9" width="16" style="11" customWidth="1"/>
    <col min="10" max="11" width="16" style="14" customWidth="1"/>
    <col min="12" max="12" width="11.42578125" style="4" customWidth="1"/>
    <col min="13" max="13" width="13" style="4" bestFit="1" customWidth="1"/>
    <col min="14" max="14" width="14.7109375" style="4" customWidth="1"/>
    <col min="15" max="15" width="14.85546875" style="4" customWidth="1"/>
    <col min="16" max="16" width="12.28515625" style="4" customWidth="1"/>
    <col min="17" max="17" width="11.7109375" style="4" bestFit="1" customWidth="1"/>
    <col min="18" max="16384" width="9.140625" style="4"/>
  </cols>
  <sheetData>
    <row r="1" spans="1:15" x14ac:dyDescent="0.35">
      <c r="A1" s="25"/>
      <c r="B1" s="25"/>
      <c r="C1" s="24"/>
      <c r="D1" s="24"/>
      <c r="E1" s="50" t="s">
        <v>649</v>
      </c>
    </row>
    <row r="2" spans="1:15" ht="14.25" customHeight="1" x14ac:dyDescent="0.35">
      <c r="A2" s="41"/>
      <c r="B2" s="41"/>
      <c r="C2" s="24"/>
      <c r="D2" s="24"/>
      <c r="E2" s="50"/>
    </row>
    <row r="3" spans="1:15" ht="14.25" customHeight="1" x14ac:dyDescent="0.35">
      <c r="A3" s="41"/>
      <c r="B3" s="41"/>
      <c r="C3" s="24"/>
      <c r="D3" s="24"/>
      <c r="E3" s="50"/>
    </row>
    <row r="4" spans="1:15" ht="18.75" x14ac:dyDescent="0.25">
      <c r="C4" s="3" t="s">
        <v>94</v>
      </c>
      <c r="D4" s="3" t="s">
        <v>95</v>
      </c>
      <c r="E4" s="42" t="s">
        <v>96</v>
      </c>
      <c r="F4" s="61" t="s">
        <v>0</v>
      </c>
      <c r="G4" s="61"/>
      <c r="H4" s="61"/>
      <c r="I4" s="61" t="s">
        <v>1</v>
      </c>
      <c r="J4" s="61"/>
      <c r="K4" s="61"/>
    </row>
    <row r="5" spans="1:15" ht="15" x14ac:dyDescent="0.25">
      <c r="C5" s="3"/>
      <c r="D5" s="3"/>
      <c r="E5" s="42"/>
      <c r="F5" s="46"/>
      <c r="G5" s="46"/>
      <c r="H5" s="46"/>
      <c r="I5" s="46"/>
      <c r="J5" s="46"/>
      <c r="K5" s="46"/>
    </row>
    <row r="6" spans="1:15" ht="22.5" customHeight="1" x14ac:dyDescent="0.25">
      <c r="A6" s="7"/>
      <c r="B6" s="7"/>
      <c r="C6" s="7"/>
      <c r="D6" s="7"/>
      <c r="E6" s="42" t="s">
        <v>97</v>
      </c>
      <c r="F6" s="46" t="s">
        <v>98</v>
      </c>
      <c r="G6" s="46" t="s">
        <v>99</v>
      </c>
      <c r="H6" s="46" t="s">
        <v>31</v>
      </c>
      <c r="I6" s="46" t="s">
        <v>98</v>
      </c>
      <c r="J6" s="46" t="s">
        <v>99</v>
      </c>
      <c r="K6" s="46" t="s">
        <v>31</v>
      </c>
    </row>
    <row r="7" spans="1:15" ht="15" x14ac:dyDescent="0.25">
      <c r="A7" t="s">
        <v>100</v>
      </c>
      <c r="B7" t="s">
        <v>101</v>
      </c>
      <c r="E7" s="42" t="s">
        <v>102</v>
      </c>
      <c r="F7" s="43">
        <v>11379543.68822258</v>
      </c>
      <c r="G7" s="43">
        <v>12004109.319219789</v>
      </c>
      <c r="H7" s="43">
        <v>-624565.63099720888</v>
      </c>
      <c r="I7" s="43">
        <v>11410852.02205413</v>
      </c>
      <c r="J7" s="43">
        <v>12004753.238113871</v>
      </c>
      <c r="K7" s="43">
        <v>-593901.21605974063</v>
      </c>
      <c r="M7" s="22"/>
    </row>
    <row r="8" spans="1:15" x14ac:dyDescent="0.25">
      <c r="A8" t="s">
        <v>103</v>
      </c>
      <c r="B8" t="s">
        <v>104</v>
      </c>
      <c r="E8" t="s">
        <v>105</v>
      </c>
      <c r="F8" s="44">
        <v>3512689.8005731031</v>
      </c>
      <c r="G8" s="44">
        <v>2739051.8515055506</v>
      </c>
      <c r="H8" s="44">
        <v>773637.94906755257</v>
      </c>
      <c r="I8" s="44">
        <v>3833592.8208470405</v>
      </c>
      <c r="J8" s="44">
        <v>2869703.6568876598</v>
      </c>
      <c r="K8" s="44">
        <v>963889.1639593807</v>
      </c>
      <c r="M8" s="18"/>
      <c r="N8" s="18"/>
    </row>
    <row r="9" spans="1:15" ht="15" x14ac:dyDescent="0.25">
      <c r="A9" t="s">
        <v>106</v>
      </c>
      <c r="B9" t="s">
        <v>107</v>
      </c>
      <c r="E9" s="42" t="s">
        <v>108</v>
      </c>
      <c r="F9" s="43">
        <v>103360.38776119408</v>
      </c>
      <c r="G9" s="43">
        <v>1340047.006480745</v>
      </c>
      <c r="H9" s="43">
        <v>-1236686.618719551</v>
      </c>
      <c r="I9" s="43">
        <v>124918</v>
      </c>
      <c r="J9" s="43">
        <v>1366756.6811141155</v>
      </c>
      <c r="K9" s="43">
        <v>-1241838.6811141155</v>
      </c>
      <c r="M9" s="23"/>
      <c r="N9" s="19"/>
    </row>
    <row r="10" spans="1:15" ht="15" x14ac:dyDescent="0.25">
      <c r="A10" t="s">
        <v>109</v>
      </c>
      <c r="B10" t="s">
        <v>110</v>
      </c>
      <c r="C10" t="s">
        <v>111</v>
      </c>
      <c r="D10" t="s">
        <v>112</v>
      </c>
      <c r="E10" t="s">
        <v>113</v>
      </c>
      <c r="F10" s="44">
        <v>103287.71526119408</v>
      </c>
      <c r="G10" s="44">
        <v>1309301.6905921167</v>
      </c>
      <c r="H10" s="44">
        <v>-1206013.9753309225</v>
      </c>
      <c r="I10" s="44">
        <v>124799.19</v>
      </c>
      <c r="J10" s="44">
        <v>1365483.1281803797</v>
      </c>
      <c r="K10" s="44">
        <v>-1240683.9381803798</v>
      </c>
      <c r="M10" s="19"/>
      <c r="N10" s="19"/>
    </row>
    <row r="11" spans="1:15" ht="15" x14ac:dyDescent="0.25">
      <c r="A11" t="s">
        <v>114</v>
      </c>
      <c r="B11" t="s">
        <v>115</v>
      </c>
      <c r="C11" t="s">
        <v>116</v>
      </c>
      <c r="D11" t="s">
        <v>117</v>
      </c>
      <c r="E11" t="s">
        <v>118</v>
      </c>
      <c r="F11" s="44">
        <v>72.672499999999999</v>
      </c>
      <c r="G11" s="44">
        <v>30745.315888628331</v>
      </c>
      <c r="H11" s="44">
        <v>-30672.64338862833</v>
      </c>
      <c r="I11" s="44">
        <v>118.81</v>
      </c>
      <c r="J11" s="44">
        <v>1273.5529337357802</v>
      </c>
      <c r="K11" s="44">
        <v>-1154.7429337357803</v>
      </c>
    </row>
    <row r="12" spans="1:15" ht="15" x14ac:dyDescent="0.25">
      <c r="A12" t="s">
        <v>119</v>
      </c>
      <c r="B12" t="s">
        <v>120</v>
      </c>
      <c r="E12" s="42" t="s">
        <v>121</v>
      </c>
      <c r="F12" s="43">
        <v>3409329.4128119089</v>
      </c>
      <c r="G12" s="43">
        <v>1399004.8450248057</v>
      </c>
      <c r="H12" s="43">
        <v>2010324.5677871031</v>
      </c>
      <c r="I12" s="43">
        <v>3708674.8208470405</v>
      </c>
      <c r="J12" s="43">
        <v>1502946.9757735445</v>
      </c>
      <c r="K12" s="43">
        <v>2205727.845073496</v>
      </c>
      <c r="M12" s="19"/>
      <c r="N12" s="19"/>
    </row>
    <row r="13" spans="1:15" ht="15" x14ac:dyDescent="0.25">
      <c r="A13" t="s">
        <v>122</v>
      </c>
      <c r="B13" t="s">
        <v>123</v>
      </c>
      <c r="C13" s="8" t="s">
        <v>124</v>
      </c>
      <c r="D13" s="8" t="s">
        <v>125</v>
      </c>
      <c r="E13" s="42" t="s">
        <v>126</v>
      </c>
      <c r="F13" s="43">
        <v>22.541709555281049</v>
      </c>
      <c r="G13" s="43">
        <v>7798.0717584000013</v>
      </c>
      <c r="H13" s="43">
        <v>-7775.5300488447201</v>
      </c>
      <c r="I13" s="43">
        <v>23.469634691756973</v>
      </c>
      <c r="J13" s="43">
        <v>3580.22</v>
      </c>
      <c r="K13" s="43">
        <v>-3556.7503653082426</v>
      </c>
    </row>
    <row r="14" spans="1:15" ht="15" x14ac:dyDescent="0.25">
      <c r="E14" s="42" t="s">
        <v>127</v>
      </c>
      <c r="F14" s="43">
        <v>67587.240768776683</v>
      </c>
      <c r="G14" s="43">
        <v>193784.72160587055</v>
      </c>
      <c r="H14" s="43">
        <v>-126197.48083709387</v>
      </c>
      <c r="I14" s="43">
        <v>78146.51406107028</v>
      </c>
      <c r="J14" s="43">
        <v>230243.57385995591</v>
      </c>
      <c r="K14" s="43">
        <v>-152097.05979888563</v>
      </c>
      <c r="M14" s="19"/>
      <c r="N14" s="19"/>
      <c r="O14" s="19"/>
    </row>
    <row r="15" spans="1:15" ht="15" x14ac:dyDescent="0.25">
      <c r="C15" t="s">
        <v>128</v>
      </c>
      <c r="D15" t="s">
        <v>129</v>
      </c>
      <c r="E15" s="42" t="s">
        <v>130</v>
      </c>
      <c r="F15" s="43">
        <v>17079.740997870358</v>
      </c>
      <c r="G15" s="43">
        <v>101420.91730518379</v>
      </c>
      <c r="H15" s="43">
        <v>-84341.176307313435</v>
      </c>
      <c r="I15" s="43">
        <v>23457.785530000001</v>
      </c>
      <c r="J15" s="43">
        <v>103737.14896723321</v>
      </c>
      <c r="K15" s="43">
        <v>-80279.363437233202</v>
      </c>
    </row>
    <row r="16" spans="1:15" ht="15" x14ac:dyDescent="0.25">
      <c r="A16" t="s">
        <v>131</v>
      </c>
      <c r="B16" t="s">
        <v>132</v>
      </c>
      <c r="C16" t="s">
        <v>133</v>
      </c>
      <c r="D16" t="s">
        <v>134</v>
      </c>
      <c r="E16" t="s">
        <v>135</v>
      </c>
      <c r="F16" s="44">
        <v>0</v>
      </c>
      <c r="G16" s="44">
        <v>99345.917305183786</v>
      </c>
      <c r="H16" s="44">
        <v>-99345.917305183786</v>
      </c>
      <c r="I16" s="44">
        <v>0</v>
      </c>
      <c r="J16" s="44">
        <v>100163.96146723321</v>
      </c>
      <c r="K16" s="44">
        <v>-100163.96146723321</v>
      </c>
    </row>
    <row r="17" spans="1:11" ht="15" x14ac:dyDescent="0.25">
      <c r="A17" s="4" t="s">
        <v>136</v>
      </c>
      <c r="B17" s="4" t="s">
        <v>137</v>
      </c>
      <c r="C17" s="4" t="s">
        <v>138</v>
      </c>
      <c r="D17" s="4" t="s">
        <v>139</v>
      </c>
      <c r="E17" t="s">
        <v>140</v>
      </c>
      <c r="F17" s="44">
        <v>17079.740997870358</v>
      </c>
      <c r="G17" s="44">
        <v>2075</v>
      </c>
      <c r="H17" s="44">
        <v>15004.740997870358</v>
      </c>
      <c r="I17" s="44">
        <v>23457.785530000001</v>
      </c>
      <c r="J17" s="44">
        <v>3573.1875</v>
      </c>
      <c r="K17" s="44">
        <v>19884.598030000001</v>
      </c>
    </row>
    <row r="18" spans="1:11" ht="15" x14ac:dyDescent="0.25">
      <c r="A18" t="s">
        <v>141</v>
      </c>
      <c r="B18" t="s">
        <v>142</v>
      </c>
      <c r="C18" t="s">
        <v>143</v>
      </c>
      <c r="D18" t="s">
        <v>144</v>
      </c>
      <c r="E18" s="42" t="s">
        <v>145</v>
      </c>
      <c r="F18" s="43">
        <v>41910.666197132683</v>
      </c>
      <c r="G18" s="43">
        <v>85100.211668192904</v>
      </c>
      <c r="H18" s="43">
        <v>-43189.545471060221</v>
      </c>
      <c r="I18" s="43">
        <v>50217.820351401431</v>
      </c>
      <c r="J18" s="43">
        <v>119258.64509838547</v>
      </c>
      <c r="K18" s="43">
        <v>-69040.824746984043</v>
      </c>
    </row>
    <row r="19" spans="1:11" ht="15" x14ac:dyDescent="0.25">
      <c r="A19" t="s">
        <v>146</v>
      </c>
      <c r="B19" t="s">
        <v>147</v>
      </c>
      <c r="C19" t="s">
        <v>148</v>
      </c>
      <c r="D19" t="s">
        <v>149</v>
      </c>
      <c r="E19" t="s">
        <v>150</v>
      </c>
      <c r="F19" s="44">
        <v>19392.631748825923</v>
      </c>
      <c r="G19" s="44">
        <v>25327.480916924964</v>
      </c>
      <c r="H19" s="44">
        <v>-5934.849168099041</v>
      </c>
      <c r="I19" s="44">
        <v>24825.56</v>
      </c>
      <c r="J19" s="44">
        <v>50385.707473459785</v>
      </c>
      <c r="K19" s="44">
        <v>-25560.147473459783</v>
      </c>
    </row>
    <row r="20" spans="1:11" ht="15" x14ac:dyDescent="0.25">
      <c r="A20" t="s">
        <v>151</v>
      </c>
      <c r="B20" t="s">
        <v>152</v>
      </c>
      <c r="C20" t="s">
        <v>153</v>
      </c>
      <c r="D20" t="s">
        <v>154</v>
      </c>
      <c r="E20" t="s">
        <v>135</v>
      </c>
      <c r="F20" s="44">
        <v>345.31</v>
      </c>
      <c r="G20" s="44">
        <v>44847.141926828503</v>
      </c>
      <c r="H20" s="44">
        <v>-44501.831926828505</v>
      </c>
      <c r="I20" s="44">
        <v>352.10241000000002</v>
      </c>
      <c r="J20" s="44">
        <v>47430.50584397569</v>
      </c>
      <c r="K20" s="44">
        <v>-47078.403433975691</v>
      </c>
    </row>
    <row r="21" spans="1:11" ht="15" x14ac:dyDescent="0.25">
      <c r="A21" t="s">
        <v>155</v>
      </c>
      <c r="B21" t="s">
        <v>156</v>
      </c>
      <c r="C21" t="s">
        <v>157</v>
      </c>
      <c r="D21" t="s">
        <v>158</v>
      </c>
      <c r="E21" t="s">
        <v>140</v>
      </c>
      <c r="F21" s="44">
        <v>22172.724448306755</v>
      </c>
      <c r="G21" s="44">
        <v>14925.58882443945</v>
      </c>
      <c r="H21" s="44">
        <v>7247.1356238673052</v>
      </c>
      <c r="I21" s="44">
        <v>25040.157941401434</v>
      </c>
      <c r="J21" s="44">
        <v>21442.431780950006</v>
      </c>
      <c r="K21" s="44">
        <v>3597.7261604514279</v>
      </c>
    </row>
    <row r="22" spans="1:11" ht="15" x14ac:dyDescent="0.25">
      <c r="A22" t="s">
        <v>159</v>
      </c>
      <c r="B22" t="s">
        <v>160</v>
      </c>
      <c r="C22" t="s">
        <v>161</v>
      </c>
      <c r="D22" t="s">
        <v>162</v>
      </c>
      <c r="E22" t="s">
        <v>163</v>
      </c>
      <c r="F22" s="44">
        <v>8596.8335737736343</v>
      </c>
      <c r="G22" s="44">
        <v>2833.171519070253</v>
      </c>
      <c r="H22" s="44">
        <v>5763.6620547033817</v>
      </c>
      <c r="I22" s="44">
        <v>4470.908179668857</v>
      </c>
      <c r="J22" s="44">
        <v>2634.9812482598613</v>
      </c>
      <c r="K22" s="44">
        <v>1835.9269314089956</v>
      </c>
    </row>
    <row r="23" spans="1:11" ht="15" x14ac:dyDescent="0.25">
      <c r="A23" t="s">
        <v>164</v>
      </c>
      <c r="B23" t="s">
        <v>165</v>
      </c>
      <c r="E23" s="42" t="s">
        <v>166</v>
      </c>
      <c r="F23" s="43">
        <v>537232.75866401393</v>
      </c>
      <c r="G23" s="43">
        <v>220397.41313107163</v>
      </c>
      <c r="H23" s="43">
        <v>316835.34553294233</v>
      </c>
      <c r="I23" s="43">
        <v>672329.34136861586</v>
      </c>
      <c r="J23" s="43">
        <v>263003.01192627306</v>
      </c>
      <c r="K23" s="43">
        <v>409326.3294423428</v>
      </c>
    </row>
    <row r="24" spans="1:11" ht="15" x14ac:dyDescent="0.25">
      <c r="A24" t="s">
        <v>167</v>
      </c>
      <c r="B24" t="s">
        <v>168</v>
      </c>
      <c r="C24" t="s">
        <v>169</v>
      </c>
      <c r="D24" t="s">
        <v>170</v>
      </c>
      <c r="E24" s="42" t="s">
        <v>171</v>
      </c>
      <c r="F24" s="43">
        <v>32533.721734989918</v>
      </c>
      <c r="G24" s="43">
        <v>6613.1712742927493</v>
      </c>
      <c r="H24" s="43">
        <v>25920.55046069717</v>
      </c>
      <c r="I24" s="43">
        <v>31009.12712409841</v>
      </c>
      <c r="J24" s="43">
        <v>8294.9538009872704</v>
      </c>
      <c r="K24" s="43">
        <v>22714.173323111139</v>
      </c>
    </row>
    <row r="25" spans="1:11" ht="15" x14ac:dyDescent="0.25">
      <c r="A25" t="s">
        <v>172</v>
      </c>
      <c r="B25" t="s">
        <v>173</v>
      </c>
      <c r="C25" t="s">
        <v>174</v>
      </c>
      <c r="D25" t="s">
        <v>175</v>
      </c>
      <c r="E25" t="s">
        <v>140</v>
      </c>
      <c r="F25" s="44">
        <v>32533.721734989918</v>
      </c>
      <c r="G25" s="44">
        <v>6613.1712742927493</v>
      </c>
      <c r="H25" s="44">
        <v>25920.55046069717</v>
      </c>
      <c r="I25" s="44">
        <v>31009.12712409841</v>
      </c>
      <c r="J25" s="44">
        <v>8294.9538009872704</v>
      </c>
      <c r="K25" s="44">
        <v>22714.173323111139</v>
      </c>
    </row>
    <row r="26" spans="1:11" ht="15" x14ac:dyDescent="0.25">
      <c r="C26" t="s">
        <v>176</v>
      </c>
      <c r="D26" t="s">
        <v>177</v>
      </c>
      <c r="E26" s="42" t="s">
        <v>178</v>
      </c>
      <c r="F26" s="43">
        <v>504699.03692902403</v>
      </c>
      <c r="G26" s="43">
        <v>213784.24185677888</v>
      </c>
      <c r="H26" s="43">
        <v>290914.79507224518</v>
      </c>
      <c r="I26" s="43">
        <v>641320.2142445175</v>
      </c>
      <c r="J26" s="43">
        <v>254708.05812528578</v>
      </c>
      <c r="K26" s="43">
        <v>386612.15611923172</v>
      </c>
    </row>
    <row r="27" spans="1:11" ht="15" x14ac:dyDescent="0.25">
      <c r="A27" t="s">
        <v>179</v>
      </c>
      <c r="B27" t="s">
        <v>180</v>
      </c>
      <c r="C27" t="s">
        <v>181</v>
      </c>
      <c r="D27" t="s">
        <v>182</v>
      </c>
      <c r="E27" t="s">
        <v>183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</row>
    <row r="28" spans="1:11" ht="15" x14ac:dyDescent="0.25">
      <c r="A28" t="s">
        <v>184</v>
      </c>
      <c r="B28" t="s">
        <v>185</v>
      </c>
      <c r="C28" t="s">
        <v>186</v>
      </c>
      <c r="D28" t="s">
        <v>187</v>
      </c>
      <c r="E28" t="s">
        <v>188</v>
      </c>
      <c r="F28" s="44">
        <v>11349.897142014072</v>
      </c>
      <c r="G28" s="44">
        <v>40561.939389238163</v>
      </c>
      <c r="H28" s="44">
        <v>-29212.04224722409</v>
      </c>
      <c r="I28" s="44">
        <v>15186.365354375848</v>
      </c>
      <c r="J28" s="44">
        <v>49716.44509417862</v>
      </c>
      <c r="K28" s="44">
        <v>-34530.079739802772</v>
      </c>
    </row>
    <row r="29" spans="1:11" ht="15" x14ac:dyDescent="0.25">
      <c r="A29" t="s">
        <v>189</v>
      </c>
      <c r="B29" t="s">
        <v>190</v>
      </c>
      <c r="C29" t="s">
        <v>191</v>
      </c>
      <c r="D29" t="s">
        <v>192</v>
      </c>
      <c r="E29" t="s">
        <v>140</v>
      </c>
      <c r="F29" s="44">
        <v>493349.13978700998</v>
      </c>
      <c r="G29" s="44">
        <v>173222.30246754072</v>
      </c>
      <c r="H29" s="44">
        <v>320126.83731946925</v>
      </c>
      <c r="I29" s="44">
        <v>626133.8488901417</v>
      </c>
      <c r="J29" s="44">
        <v>204991.61303110715</v>
      </c>
      <c r="K29" s="44">
        <v>421142.23585903458</v>
      </c>
    </row>
    <row r="30" spans="1:11" ht="15" x14ac:dyDescent="0.25">
      <c r="A30" t="s">
        <v>193</v>
      </c>
      <c r="B30" t="s">
        <v>194</v>
      </c>
      <c r="C30" s="8" t="s">
        <v>195</v>
      </c>
      <c r="D30" s="8" t="s">
        <v>196</v>
      </c>
      <c r="E30" s="42" t="s">
        <v>197</v>
      </c>
      <c r="F30" s="43">
        <v>4974</v>
      </c>
      <c r="G30" s="43">
        <v>13302</v>
      </c>
      <c r="H30" s="43">
        <v>-8328</v>
      </c>
      <c r="I30" s="43">
        <v>22086</v>
      </c>
      <c r="J30" s="43">
        <v>1006</v>
      </c>
      <c r="K30" s="43">
        <v>21080</v>
      </c>
    </row>
    <row r="31" spans="1:11" ht="15" x14ac:dyDescent="0.25">
      <c r="C31" s="8"/>
      <c r="D31" s="8"/>
      <c r="E31" t="s">
        <v>198</v>
      </c>
      <c r="F31" s="44">
        <v>164</v>
      </c>
      <c r="G31" s="44">
        <v>0</v>
      </c>
      <c r="H31" s="44">
        <v>164</v>
      </c>
      <c r="I31" s="44">
        <v>0</v>
      </c>
      <c r="J31" s="44">
        <v>29</v>
      </c>
      <c r="K31" s="44">
        <v>-29</v>
      </c>
    </row>
    <row r="32" spans="1:11" ht="15" x14ac:dyDescent="0.25">
      <c r="A32" t="s">
        <v>199</v>
      </c>
      <c r="B32" t="s">
        <v>200</v>
      </c>
      <c r="C32" s="8" t="s">
        <v>201</v>
      </c>
      <c r="D32" s="8" t="s">
        <v>202</v>
      </c>
      <c r="E32" t="s">
        <v>203</v>
      </c>
      <c r="F32" s="44">
        <v>4810</v>
      </c>
      <c r="G32" s="44">
        <v>13302</v>
      </c>
      <c r="H32" s="44">
        <v>-8492</v>
      </c>
      <c r="I32" s="44">
        <v>22086</v>
      </c>
      <c r="J32" s="44">
        <v>977</v>
      </c>
      <c r="K32" s="44">
        <v>21109</v>
      </c>
    </row>
    <row r="33" spans="1:11" s="9" customFormat="1" ht="15" x14ac:dyDescent="0.25">
      <c r="A33" s="9" t="s">
        <v>204</v>
      </c>
      <c r="B33" s="9" t="s">
        <v>205</v>
      </c>
      <c r="E33" s="42" t="s">
        <v>206</v>
      </c>
      <c r="F33" s="43">
        <v>685162.57485249243</v>
      </c>
      <c r="G33" s="43">
        <v>265878.45752329606</v>
      </c>
      <c r="H33" s="43">
        <v>419284.11732919636</v>
      </c>
      <c r="I33" s="43">
        <v>713424.15410144348</v>
      </c>
      <c r="J33" s="43">
        <v>273135.23397345166</v>
      </c>
      <c r="K33" s="43">
        <v>440288.92012799182</v>
      </c>
    </row>
    <row r="34" spans="1:11" s="9" customFormat="1" ht="15" x14ac:dyDescent="0.25">
      <c r="A34" s="9" t="s">
        <v>207</v>
      </c>
      <c r="B34" s="9" t="s">
        <v>208</v>
      </c>
      <c r="C34" s="8" t="s">
        <v>209</v>
      </c>
      <c r="D34" s="8" t="s">
        <v>210</v>
      </c>
      <c r="E34" t="s">
        <v>211</v>
      </c>
      <c r="F34" s="44">
        <v>86.25</v>
      </c>
      <c r="G34" s="44">
        <v>51674.873016300837</v>
      </c>
      <c r="H34" s="44">
        <v>-51588.623016300837</v>
      </c>
      <c r="I34" s="44">
        <v>393.75</v>
      </c>
      <c r="J34" s="44">
        <v>58307.869471738493</v>
      </c>
      <c r="K34" s="44">
        <v>-57914.119471738493</v>
      </c>
    </row>
    <row r="35" spans="1:11" s="9" customFormat="1" ht="15" x14ac:dyDescent="0.25">
      <c r="C35" s="8"/>
      <c r="D35" s="8"/>
      <c r="E35" t="s">
        <v>212</v>
      </c>
      <c r="F35" s="44">
        <v>512029.38055239705</v>
      </c>
      <c r="G35" s="44">
        <v>188174.3445069952</v>
      </c>
      <c r="H35" s="44">
        <v>323855.03604540182</v>
      </c>
      <c r="I35" s="44">
        <v>527743.56224155019</v>
      </c>
      <c r="J35" s="44">
        <v>191848.71450171317</v>
      </c>
      <c r="K35" s="44">
        <v>335894.84773983702</v>
      </c>
    </row>
    <row r="36" spans="1:11" s="9" customFormat="1" ht="15" x14ac:dyDescent="0.25">
      <c r="A36" s="9" t="s">
        <v>213</v>
      </c>
      <c r="B36" s="9" t="s">
        <v>214</v>
      </c>
      <c r="C36" s="9" t="s">
        <v>215</v>
      </c>
      <c r="D36" s="9" t="s">
        <v>216</v>
      </c>
      <c r="E36" t="s">
        <v>217</v>
      </c>
      <c r="F36" s="44">
        <v>173046.94430009535</v>
      </c>
      <c r="G36" s="44">
        <v>26029.24</v>
      </c>
      <c r="H36" s="44">
        <v>147017.70430009536</v>
      </c>
      <c r="I36" s="44">
        <v>185286.84185989323</v>
      </c>
      <c r="J36" s="44">
        <v>22978.65</v>
      </c>
      <c r="K36" s="44">
        <v>162308.19185989324</v>
      </c>
    </row>
    <row r="37" spans="1:11" ht="15" x14ac:dyDescent="0.25">
      <c r="A37" t="s">
        <v>218</v>
      </c>
      <c r="B37" t="s">
        <v>219</v>
      </c>
      <c r="E37" s="42" t="s">
        <v>220</v>
      </c>
      <c r="F37" s="43">
        <v>1265348.5291770953</v>
      </c>
      <c r="G37" s="43">
        <v>163175.20500880003</v>
      </c>
      <c r="H37" s="43">
        <v>1102173.3241682951</v>
      </c>
      <c r="I37" s="43">
        <v>1343805.7098144141</v>
      </c>
      <c r="J37" s="43">
        <v>175649.25174442198</v>
      </c>
      <c r="K37" s="43">
        <v>1168156.4580699923</v>
      </c>
    </row>
    <row r="38" spans="1:11" ht="15" x14ac:dyDescent="0.25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 s="44">
        <v>593795.23313366668</v>
      </c>
      <c r="G38" s="44">
        <v>70451.700173772158</v>
      </c>
      <c r="H38" s="44">
        <v>523343.53295989451</v>
      </c>
      <c r="I38" s="44">
        <v>634077.89370442182</v>
      </c>
      <c r="J38" s="44">
        <v>72979.581451688879</v>
      </c>
      <c r="K38" s="44">
        <v>561098.31225273293</v>
      </c>
    </row>
    <row r="39" spans="1:11" ht="15" x14ac:dyDescent="0.25">
      <c r="A39" t="s">
        <v>226</v>
      </c>
      <c r="B39" t="s">
        <v>227</v>
      </c>
      <c r="C39" t="s">
        <v>228</v>
      </c>
      <c r="D39" t="s">
        <v>229</v>
      </c>
      <c r="E39" t="s">
        <v>230</v>
      </c>
      <c r="F39" s="44">
        <v>671553.29604342859</v>
      </c>
      <c r="G39" s="44">
        <v>92723.504835027881</v>
      </c>
      <c r="H39" s="44">
        <v>578829.79120840074</v>
      </c>
      <c r="I39" s="44">
        <v>709727.81610999233</v>
      </c>
      <c r="J39" s="44">
        <v>102669.67029273311</v>
      </c>
      <c r="K39" s="44">
        <v>607058.14581725921</v>
      </c>
    </row>
    <row r="40" spans="1:11" ht="15.75" x14ac:dyDescent="0.25">
      <c r="A40" s="10" t="s">
        <v>231</v>
      </c>
      <c r="B40" s="10" t="s">
        <v>232</v>
      </c>
      <c r="C40" t="s">
        <v>233</v>
      </c>
      <c r="D40" t="s">
        <v>234</v>
      </c>
      <c r="E40" s="42" t="s">
        <v>235</v>
      </c>
      <c r="F40" s="43">
        <v>17183.627394700194</v>
      </c>
      <c r="G40" s="43">
        <v>87355.935601618141</v>
      </c>
      <c r="H40" s="43">
        <v>-70172.308206917951</v>
      </c>
      <c r="I40" s="43">
        <v>3309.2912296346149</v>
      </c>
      <c r="J40" s="43">
        <v>85557.489997565688</v>
      </c>
      <c r="K40" s="43">
        <v>-82248.19876793107</v>
      </c>
    </row>
    <row r="41" spans="1:11" ht="19.5" customHeight="1" x14ac:dyDescent="0.25">
      <c r="A41" t="s">
        <v>236</v>
      </c>
      <c r="B41" t="s">
        <v>237</v>
      </c>
      <c r="E41" s="42" t="s">
        <v>238</v>
      </c>
      <c r="F41" s="43">
        <v>17992.886192462298</v>
      </c>
      <c r="G41" s="43">
        <v>78176.664407223594</v>
      </c>
      <c r="H41" s="43">
        <v>-60183.778214761296</v>
      </c>
      <c r="I41" s="43">
        <v>16289.02138202688</v>
      </c>
      <c r="J41" s="43">
        <v>76132.634337087758</v>
      </c>
      <c r="K41" s="43">
        <v>-59843.612955060875</v>
      </c>
    </row>
    <row r="42" spans="1:11" ht="15" x14ac:dyDescent="0.25">
      <c r="A42" t="s">
        <v>236</v>
      </c>
      <c r="B42" t="s">
        <v>237</v>
      </c>
      <c r="C42" t="s">
        <v>239</v>
      </c>
      <c r="D42" t="s">
        <v>240</v>
      </c>
      <c r="E42" t="s">
        <v>241</v>
      </c>
      <c r="F42" s="44">
        <v>9252.3684049252333</v>
      </c>
      <c r="G42" s="44">
        <v>7205.244519654907</v>
      </c>
      <c r="H42" s="44">
        <v>2047.1238852703264</v>
      </c>
      <c r="I42" s="44">
        <v>8601.6868688725717</v>
      </c>
      <c r="J42" s="44">
        <v>5852.5980118951793</v>
      </c>
      <c r="K42" s="44">
        <v>2749.0888569773924</v>
      </c>
    </row>
    <row r="43" spans="1:11" ht="15" x14ac:dyDescent="0.25">
      <c r="A43" t="s">
        <v>242</v>
      </c>
      <c r="B43" t="s">
        <v>243</v>
      </c>
      <c r="C43" t="s">
        <v>244</v>
      </c>
      <c r="D43" t="s">
        <v>245</v>
      </c>
      <c r="E43" t="s">
        <v>246</v>
      </c>
      <c r="F43" s="44">
        <v>8740.5177875370628</v>
      </c>
      <c r="G43" s="44">
        <v>70706.696997102859</v>
      </c>
      <c r="H43" s="44">
        <v>-61966.179209565795</v>
      </c>
      <c r="I43" s="44">
        <v>7687.3345131543074</v>
      </c>
      <c r="J43" s="44">
        <v>70004.416167877425</v>
      </c>
      <c r="K43" s="44">
        <v>-62317.081654723115</v>
      </c>
    </row>
    <row r="44" spans="1:11" ht="15" x14ac:dyDescent="0.25">
      <c r="A44" t="s">
        <v>247</v>
      </c>
      <c r="B44" t="s">
        <v>248</v>
      </c>
      <c r="C44" t="s">
        <v>249</v>
      </c>
      <c r="D44" t="s">
        <v>250</v>
      </c>
      <c r="E44" t="s">
        <v>251</v>
      </c>
      <c r="F44" s="44">
        <v>0</v>
      </c>
      <c r="G44" s="44">
        <v>264.72289046582438</v>
      </c>
      <c r="H44" s="44">
        <v>-264.72289046582438</v>
      </c>
      <c r="I44" s="44">
        <v>0</v>
      </c>
      <c r="J44" s="44">
        <v>275.62015731514606</v>
      </c>
      <c r="K44" s="44">
        <v>-275.62015731514606</v>
      </c>
    </row>
    <row r="45" spans="1:11" ht="15" x14ac:dyDescent="0.25">
      <c r="A45" t="s">
        <v>252</v>
      </c>
      <c r="B45" t="s">
        <v>253</v>
      </c>
      <c r="C45" t="s">
        <v>254</v>
      </c>
      <c r="D45" t="s">
        <v>255</v>
      </c>
      <c r="E45" s="42" t="s">
        <v>256</v>
      </c>
      <c r="F45" s="43">
        <v>812445.022941701</v>
      </c>
      <c r="G45" s="43">
        <v>363159.44000000006</v>
      </c>
      <c r="H45" s="43">
        <v>449285.58294170094</v>
      </c>
      <c r="I45" s="43">
        <v>858458.61925514322</v>
      </c>
      <c r="J45" s="43">
        <v>387349.37000000005</v>
      </c>
      <c r="K45" s="43">
        <v>471109.24925514316</v>
      </c>
    </row>
    <row r="46" spans="1:11" ht="15" x14ac:dyDescent="0.25">
      <c r="A46" t="s">
        <v>257</v>
      </c>
      <c r="B46" t="s">
        <v>258</v>
      </c>
      <c r="C46" t="s">
        <v>259</v>
      </c>
      <c r="D46" t="s">
        <v>260</v>
      </c>
      <c r="E46" t="s">
        <v>261</v>
      </c>
      <c r="F46" s="44">
        <v>778047.97403275804</v>
      </c>
      <c r="G46" s="44">
        <v>358945.67000000004</v>
      </c>
      <c r="H46" s="44">
        <v>419102.30403275799</v>
      </c>
      <c r="I46" s="44">
        <v>820027.35596454411</v>
      </c>
      <c r="J46" s="44">
        <v>382720.80000000005</v>
      </c>
      <c r="K46" s="44">
        <v>437306.55596454407</v>
      </c>
    </row>
    <row r="47" spans="1:11" ht="15" x14ac:dyDescent="0.25">
      <c r="A47" t="s">
        <v>262</v>
      </c>
      <c r="B47" t="s">
        <v>263</v>
      </c>
      <c r="C47" t="s">
        <v>264</v>
      </c>
      <c r="D47" t="s">
        <v>265</v>
      </c>
      <c r="E47" t="s">
        <v>266</v>
      </c>
      <c r="F47" s="44">
        <v>34397.048908942961</v>
      </c>
      <c r="G47" s="44">
        <v>4213.7700000000004</v>
      </c>
      <c r="H47" s="44">
        <v>30183.278908942961</v>
      </c>
      <c r="I47" s="44">
        <v>38431.263290599134</v>
      </c>
      <c r="J47" s="44">
        <v>4628.57</v>
      </c>
      <c r="K47" s="44">
        <v>33802.693290599134</v>
      </c>
    </row>
    <row r="48" spans="1:11" ht="15" x14ac:dyDescent="0.25">
      <c r="E48" s="42" t="s">
        <v>267</v>
      </c>
      <c r="F48" s="43">
        <v>3.1111111111111112</v>
      </c>
      <c r="G48" s="43">
        <v>2846.319045798592</v>
      </c>
      <c r="H48" s="43">
        <v>-2843.2079346874807</v>
      </c>
      <c r="I48" s="43">
        <v>0</v>
      </c>
      <c r="J48" s="43">
        <v>2579.5607640539747</v>
      </c>
      <c r="K48" s="43">
        <v>-2579.5607640539747</v>
      </c>
    </row>
    <row r="49" spans="1:15" ht="15" x14ac:dyDescent="0.25">
      <c r="A49" t="s">
        <v>268</v>
      </c>
      <c r="B49" t="s">
        <v>269</v>
      </c>
      <c r="C49" t="s">
        <v>270</v>
      </c>
      <c r="D49" t="s">
        <v>271</v>
      </c>
      <c r="E49" t="s">
        <v>272</v>
      </c>
      <c r="F49" s="44">
        <v>0</v>
      </c>
      <c r="G49" s="44">
        <v>199.90927790532001</v>
      </c>
      <c r="H49" s="44">
        <v>-199.90927790532001</v>
      </c>
      <c r="I49" s="44">
        <v>0</v>
      </c>
      <c r="J49" s="44">
        <v>208.13850486471176</v>
      </c>
      <c r="K49" s="44">
        <v>-208.13850486471176</v>
      </c>
    </row>
    <row r="50" spans="1:15" ht="15" x14ac:dyDescent="0.25">
      <c r="A50" t="s">
        <v>273</v>
      </c>
      <c r="B50" t="s">
        <v>274</v>
      </c>
      <c r="C50" t="s">
        <v>275</v>
      </c>
      <c r="D50" t="s">
        <v>276</v>
      </c>
      <c r="E50" t="s">
        <v>277</v>
      </c>
      <c r="F50" s="44">
        <v>3.1111111111111112</v>
      </c>
      <c r="G50" s="44">
        <v>2646.4097678932721</v>
      </c>
      <c r="H50" s="44">
        <v>-2643.2986567821608</v>
      </c>
      <c r="I50" s="44">
        <v>0</v>
      </c>
      <c r="J50" s="44">
        <v>2371.4222591892631</v>
      </c>
      <c r="K50" s="44">
        <v>-2371.4222591892631</v>
      </c>
    </row>
    <row r="51" spans="1:15" ht="15" x14ac:dyDescent="0.25">
      <c r="A51" s="4" t="s">
        <v>278</v>
      </c>
      <c r="B51" s="4" t="s">
        <v>279</v>
      </c>
      <c r="C51" s="4" t="s">
        <v>280</v>
      </c>
      <c r="D51" s="4" t="s">
        <v>281</v>
      </c>
      <c r="E51" s="42" t="s">
        <v>282</v>
      </c>
      <c r="F51" s="43">
        <v>1377.12</v>
      </c>
      <c r="G51" s="43">
        <v>3130.6169427270765</v>
      </c>
      <c r="H51" s="43">
        <v>-1753.4969427270767</v>
      </c>
      <c r="I51" s="43">
        <v>802.7</v>
      </c>
      <c r="J51" s="43">
        <v>4710.6291707342825</v>
      </c>
      <c r="K51" s="43">
        <v>-3907.9291707342827</v>
      </c>
    </row>
    <row r="52" spans="1:15" ht="15" x14ac:dyDescent="0.25">
      <c r="A52" t="s">
        <v>283</v>
      </c>
      <c r="B52" t="s">
        <v>284</v>
      </c>
      <c r="E52" s="42" t="s">
        <v>285</v>
      </c>
      <c r="F52" s="43">
        <v>4117181.7205997654</v>
      </c>
      <c r="G52" s="43">
        <v>5302457.9667772343</v>
      </c>
      <c r="H52" s="43">
        <v>-1185276.2461774689</v>
      </c>
      <c r="I52" s="43">
        <v>3380157.3978561414</v>
      </c>
      <c r="J52" s="43">
        <v>4772402.9022483341</v>
      </c>
      <c r="K52" s="43">
        <v>-1392245.5043921927</v>
      </c>
    </row>
    <row r="53" spans="1:15" ht="15" x14ac:dyDescent="0.25">
      <c r="A53" t="s">
        <v>286</v>
      </c>
      <c r="B53" t="s">
        <v>287</v>
      </c>
      <c r="C53" t="s">
        <v>288</v>
      </c>
      <c r="D53" t="s">
        <v>289</v>
      </c>
      <c r="E53" t="s">
        <v>290</v>
      </c>
      <c r="F53" s="44">
        <v>2314.8321079232837</v>
      </c>
      <c r="G53" s="44">
        <v>42035.380165862734</v>
      </c>
      <c r="H53" s="44">
        <v>-39720.54805793945</v>
      </c>
      <c r="I53" s="44">
        <v>762.92227082481486</v>
      </c>
      <c r="J53" s="44">
        <v>62644.623240351117</v>
      </c>
      <c r="K53" s="44">
        <v>-61881.700969526304</v>
      </c>
      <c r="M53" s="19">
        <v>0</v>
      </c>
      <c r="N53" s="19">
        <v>0</v>
      </c>
      <c r="O53" s="19">
        <v>0</v>
      </c>
    </row>
    <row r="54" spans="1:15" ht="15" x14ac:dyDescent="0.25">
      <c r="A54" t="s">
        <v>291</v>
      </c>
      <c r="B54" t="s">
        <v>292</v>
      </c>
      <c r="C54" t="s">
        <v>293</v>
      </c>
      <c r="D54" t="s">
        <v>294</v>
      </c>
      <c r="E54" t="s">
        <v>295</v>
      </c>
      <c r="F54" s="44">
        <v>4114866.888491842</v>
      </c>
      <c r="G54" s="44">
        <v>5260422.5866113715</v>
      </c>
      <c r="H54" s="44">
        <v>-1145555.6981195295</v>
      </c>
      <c r="I54" s="44">
        <v>3379394.4755853168</v>
      </c>
      <c r="J54" s="44">
        <v>4709758.2790079834</v>
      </c>
      <c r="K54" s="44">
        <v>-1330363.8034226666</v>
      </c>
      <c r="M54" s="19">
        <v>0</v>
      </c>
      <c r="N54" s="19">
        <v>0</v>
      </c>
      <c r="O54" s="19">
        <v>0</v>
      </c>
    </row>
    <row r="55" spans="1:15" ht="15" x14ac:dyDescent="0.25">
      <c r="A55" t="s">
        <v>296</v>
      </c>
      <c r="B55" t="s">
        <v>297</v>
      </c>
      <c r="C55" t="s">
        <v>298</v>
      </c>
      <c r="D55" t="s">
        <v>299</v>
      </c>
      <c r="E55" s="42" t="s">
        <v>300</v>
      </c>
      <c r="F55" s="43">
        <v>739039.64771983109</v>
      </c>
      <c r="G55" s="43">
        <v>3548538.4105480253</v>
      </c>
      <c r="H55" s="43">
        <v>-2809498.7628281941</v>
      </c>
      <c r="I55" s="43">
        <v>23213.014166666668</v>
      </c>
      <c r="J55" s="43">
        <v>2702314.7504285984</v>
      </c>
      <c r="K55" s="43">
        <v>-2679101.7362619317</v>
      </c>
      <c r="M55" s="19">
        <v>0</v>
      </c>
      <c r="N55" s="19">
        <v>0</v>
      </c>
      <c r="O55" s="19">
        <v>0</v>
      </c>
    </row>
    <row r="56" spans="1:15" ht="15" x14ac:dyDescent="0.25">
      <c r="A56" t="s">
        <v>301</v>
      </c>
      <c r="B56" t="s">
        <v>302</v>
      </c>
      <c r="C56" t="s">
        <v>303</v>
      </c>
      <c r="D56" t="s">
        <v>304</v>
      </c>
      <c r="E56" t="s">
        <v>305</v>
      </c>
      <c r="F56" s="44">
        <v>735680.99294512812</v>
      </c>
      <c r="G56" s="44">
        <v>3548048.4143068343</v>
      </c>
      <c r="H56" s="44">
        <v>-2812367.4213617062</v>
      </c>
      <c r="I56" s="44">
        <v>20635.334166666667</v>
      </c>
      <c r="J56" s="44">
        <v>2688922.3026025505</v>
      </c>
      <c r="K56" s="44">
        <v>-2668286.968435884</v>
      </c>
    </row>
    <row r="57" spans="1:15" ht="15" x14ac:dyDescent="0.25">
      <c r="A57" t="s">
        <v>306</v>
      </c>
      <c r="B57" t="s">
        <v>307</v>
      </c>
      <c r="C57" t="s">
        <v>308</v>
      </c>
      <c r="D57" t="s">
        <v>309</v>
      </c>
      <c r="E57" t="s">
        <v>310</v>
      </c>
      <c r="F57" s="44">
        <v>9126.2304451282034</v>
      </c>
      <c r="G57" s="44">
        <v>1011209.0048421938</v>
      </c>
      <c r="H57" s="44">
        <v>-1002082.7743970656</v>
      </c>
      <c r="I57" s="44">
        <v>1626.5841666666665</v>
      </c>
      <c r="J57" s="44">
        <v>443059.85934590467</v>
      </c>
      <c r="K57" s="44">
        <v>-441433.275179238</v>
      </c>
    </row>
    <row r="58" spans="1:15" ht="15" x14ac:dyDescent="0.25">
      <c r="A58" t="s">
        <v>311</v>
      </c>
      <c r="B58" t="s">
        <v>312</v>
      </c>
      <c r="C58" t="s">
        <v>313</v>
      </c>
      <c r="D58" t="s">
        <v>314</v>
      </c>
      <c r="E58" t="s">
        <v>315</v>
      </c>
      <c r="F58" s="44">
        <v>726554.76249999995</v>
      </c>
      <c r="G58" s="44">
        <v>2536839.4094646405</v>
      </c>
      <c r="H58" s="44">
        <v>-1810284.6469646406</v>
      </c>
      <c r="I58" s="44">
        <v>19008.75</v>
      </c>
      <c r="J58" s="44">
        <v>2245862.4432566459</v>
      </c>
      <c r="K58" s="44">
        <v>-2226853.6932566459</v>
      </c>
    </row>
    <row r="59" spans="1:15" ht="15" x14ac:dyDescent="0.25">
      <c r="A59" t="s">
        <v>316</v>
      </c>
      <c r="B59" t="s">
        <v>317</v>
      </c>
      <c r="C59" t="s">
        <v>318</v>
      </c>
      <c r="D59" t="s">
        <v>319</v>
      </c>
      <c r="E59" t="s">
        <v>320</v>
      </c>
      <c r="F59" s="44">
        <v>3358.6547747030031</v>
      </c>
      <c r="G59" s="44">
        <v>489.99624119106704</v>
      </c>
      <c r="H59" s="44">
        <v>2868.6585335119362</v>
      </c>
      <c r="I59" s="44">
        <v>2577.6800000000003</v>
      </c>
      <c r="J59" s="44">
        <v>13392.447826047732</v>
      </c>
      <c r="K59" s="44">
        <v>-10814.767826047731</v>
      </c>
    </row>
    <row r="60" spans="1:15" ht="15" x14ac:dyDescent="0.25">
      <c r="A60" s="4"/>
      <c r="B60" s="4"/>
      <c r="C60" s="4"/>
      <c r="D60" s="4"/>
      <c r="E60" s="42" t="s">
        <v>321</v>
      </c>
      <c r="F60" s="43">
        <v>2450029.4671463128</v>
      </c>
      <c r="G60" s="43">
        <v>825503.48260785837</v>
      </c>
      <c r="H60" s="43">
        <v>1624525.9845384546</v>
      </c>
      <c r="I60" s="43">
        <v>2409315.4879519781</v>
      </c>
      <c r="J60" s="43">
        <v>806176.4916666667</v>
      </c>
      <c r="K60" s="43">
        <v>1603138.9962853114</v>
      </c>
    </row>
    <row r="61" spans="1:15" ht="15" x14ac:dyDescent="0.25">
      <c r="A61" s="4"/>
      <c r="B61" s="4"/>
      <c r="C61" s="4" t="s">
        <v>322</v>
      </c>
      <c r="D61" s="4" t="s">
        <v>323</v>
      </c>
      <c r="E61" t="s">
        <v>324</v>
      </c>
      <c r="F61" s="44">
        <v>367674.90019166667</v>
      </c>
      <c r="G61" s="44">
        <v>6776.6027000000004</v>
      </c>
      <c r="H61" s="44">
        <v>360898.29749166669</v>
      </c>
      <c r="I61" s="44">
        <v>47865.992623333332</v>
      </c>
      <c r="J61" s="44">
        <v>13046</v>
      </c>
      <c r="K61" s="44">
        <v>34819.992623333332</v>
      </c>
    </row>
    <row r="62" spans="1:15" ht="15" x14ac:dyDescent="0.25">
      <c r="A62" s="4"/>
      <c r="B62" s="4"/>
      <c r="C62" s="4" t="s">
        <v>325</v>
      </c>
      <c r="D62" s="4" t="s">
        <v>326</v>
      </c>
      <c r="E62" t="s">
        <v>320</v>
      </c>
      <c r="F62" s="44">
        <v>2082354.5669546463</v>
      </c>
      <c r="G62" s="44">
        <v>818726.87990785833</v>
      </c>
      <c r="H62" s="44">
        <v>1263627.6870467879</v>
      </c>
      <c r="I62" s="44">
        <v>2361449.4953286448</v>
      </c>
      <c r="J62" s="44">
        <v>793130.4916666667</v>
      </c>
      <c r="K62" s="44">
        <v>1568319.0036619781</v>
      </c>
    </row>
    <row r="63" spans="1:15" ht="15" x14ac:dyDescent="0.25">
      <c r="E63" s="42" t="s">
        <v>327</v>
      </c>
      <c r="F63" s="43">
        <v>922889.77362569806</v>
      </c>
      <c r="G63" s="43">
        <v>886380.69345548702</v>
      </c>
      <c r="H63" s="43">
        <v>36509.080170211033</v>
      </c>
      <c r="I63" s="43">
        <v>938620.97346667212</v>
      </c>
      <c r="J63" s="43">
        <v>1201267.0369127183</v>
      </c>
      <c r="K63" s="43">
        <v>-262646.0634460462</v>
      </c>
      <c r="L63" s="19"/>
      <c r="M63" s="19"/>
      <c r="N63" s="19"/>
      <c r="O63" s="19">
        <v>0</v>
      </c>
    </row>
    <row r="64" spans="1:15" ht="15" x14ac:dyDescent="0.25">
      <c r="E64" s="42" t="s">
        <v>328</v>
      </c>
      <c r="F64" s="43">
        <v>2908</v>
      </c>
      <c r="G64" s="43">
        <v>0</v>
      </c>
      <c r="H64" s="43">
        <v>2908</v>
      </c>
      <c r="I64" s="43">
        <v>8245</v>
      </c>
      <c r="J64" s="43">
        <v>0</v>
      </c>
      <c r="K64" s="43">
        <v>8245</v>
      </c>
    </row>
    <row r="65" spans="1:17" ht="15" x14ac:dyDescent="0.25">
      <c r="E65" s="42" t="s">
        <v>329</v>
      </c>
      <c r="F65" s="43">
        <v>3749672.1670497125</v>
      </c>
      <c r="G65" s="43">
        <v>3962599.5009370036</v>
      </c>
      <c r="H65" s="43">
        <v>-212927.33388729114</v>
      </c>
      <c r="I65" s="43">
        <v>4197101.8033509478</v>
      </c>
      <c r="J65" s="43">
        <v>4362646.6789778769</v>
      </c>
      <c r="K65" s="43">
        <v>-165544.8756269291</v>
      </c>
      <c r="M65" s="19"/>
    </row>
    <row r="66" spans="1:17" ht="15" x14ac:dyDescent="0.25">
      <c r="C66" t="s">
        <v>330</v>
      </c>
      <c r="D66" t="s">
        <v>331</v>
      </c>
      <c r="E66" s="42" t="s">
        <v>332</v>
      </c>
      <c r="F66" s="43">
        <v>538.68000000000006</v>
      </c>
      <c r="G66" s="43">
        <v>1336</v>
      </c>
      <c r="H66" s="43">
        <v>-797.31999999999994</v>
      </c>
      <c r="I66" s="43">
        <v>562.67183999999997</v>
      </c>
      <c r="J66" s="43">
        <v>1687</v>
      </c>
      <c r="K66" s="43">
        <v>-1124.32816</v>
      </c>
      <c r="M66" s="19"/>
    </row>
    <row r="67" spans="1:17" ht="15" x14ac:dyDescent="0.25">
      <c r="E67" s="47" t="s">
        <v>333</v>
      </c>
      <c r="F67" s="43">
        <v>3749133.4870497123</v>
      </c>
      <c r="G67" s="43">
        <v>3961263.5009370036</v>
      </c>
      <c r="H67" s="43">
        <v>-212130.01388729131</v>
      </c>
      <c r="I67" s="43">
        <v>4196539.1315109478</v>
      </c>
      <c r="J67" s="43">
        <v>4360959.6789778769</v>
      </c>
      <c r="K67" s="43">
        <v>-164420.54746692907</v>
      </c>
    </row>
    <row r="68" spans="1:17" ht="15" x14ac:dyDescent="0.25">
      <c r="A68" t="s">
        <v>334</v>
      </c>
      <c r="B68" t="s">
        <v>335</v>
      </c>
      <c r="C68" t="s">
        <v>336</v>
      </c>
      <c r="D68" t="s">
        <v>337</v>
      </c>
      <c r="E68" s="48" t="s">
        <v>338</v>
      </c>
      <c r="F68" s="44">
        <v>8310.4491591463429</v>
      </c>
      <c r="G68" s="44">
        <v>406983.79212679382</v>
      </c>
      <c r="H68" s="44">
        <v>-398673.34296764748</v>
      </c>
      <c r="I68" s="44">
        <v>8269.6003526422774</v>
      </c>
      <c r="J68" s="44">
        <v>435410.51754785731</v>
      </c>
      <c r="K68" s="44">
        <v>-427140.91719521501</v>
      </c>
      <c r="M68" s="19"/>
    </row>
    <row r="69" spans="1:17" ht="15" x14ac:dyDescent="0.25">
      <c r="A69" t="s">
        <v>339</v>
      </c>
      <c r="B69" t="s">
        <v>340</v>
      </c>
      <c r="C69" t="s">
        <v>341</v>
      </c>
      <c r="D69" t="s">
        <v>342</v>
      </c>
      <c r="E69" t="s">
        <v>343</v>
      </c>
      <c r="F69" s="44">
        <v>3740823.037890566</v>
      </c>
      <c r="G69" s="44">
        <v>3554279.7088102098</v>
      </c>
      <c r="H69" s="44">
        <v>186543.32908035628</v>
      </c>
      <c r="I69" s="44">
        <v>4188269.5311583057</v>
      </c>
      <c r="J69" s="44">
        <v>3925549.1614300199</v>
      </c>
      <c r="K69" s="44">
        <v>262720.36972828582</v>
      </c>
    </row>
    <row r="70" spans="1:17" ht="15" x14ac:dyDescent="0.25">
      <c r="E70" s="42" t="s">
        <v>344</v>
      </c>
      <c r="F70" s="43">
        <v>924.41317365203076</v>
      </c>
      <c r="G70" s="43">
        <v>156.64123159303881</v>
      </c>
      <c r="H70" s="43">
        <v>767.77194205899195</v>
      </c>
      <c r="I70" s="43">
        <v>198.33333333333334</v>
      </c>
      <c r="J70" s="43">
        <v>1236.5346121009134</v>
      </c>
      <c r="K70" s="43">
        <v>-1038.2012787675801</v>
      </c>
      <c r="M70" s="19"/>
      <c r="N70" s="19"/>
      <c r="O70" s="19">
        <v>0</v>
      </c>
    </row>
    <row r="71" spans="1:17" ht="15" x14ac:dyDescent="0.25">
      <c r="A71" t="s">
        <v>345</v>
      </c>
      <c r="B71" t="s">
        <v>346</v>
      </c>
      <c r="C71" t="s">
        <v>347</v>
      </c>
      <c r="D71" t="s">
        <v>348</v>
      </c>
      <c r="E71" t="s">
        <v>349</v>
      </c>
      <c r="F71" s="44">
        <v>924.41317365203076</v>
      </c>
      <c r="G71" s="44">
        <v>156.64123159303881</v>
      </c>
      <c r="H71" s="44">
        <v>767.77194205899195</v>
      </c>
      <c r="I71" s="44">
        <v>198.33333333333334</v>
      </c>
      <c r="J71" s="44">
        <v>1236.5346121009134</v>
      </c>
      <c r="K71" s="44">
        <v>-1038.2012787675801</v>
      </c>
    </row>
    <row r="72" spans="1:17" ht="15" x14ac:dyDescent="0.25">
      <c r="A72" t="s">
        <v>350</v>
      </c>
      <c r="B72" t="s">
        <v>351</v>
      </c>
      <c r="C72" t="s">
        <v>352</v>
      </c>
      <c r="D72" t="s">
        <v>353</v>
      </c>
      <c r="E72" t="s">
        <v>354</v>
      </c>
      <c r="F72" s="44">
        <v>65</v>
      </c>
      <c r="G72" s="44">
        <v>95</v>
      </c>
      <c r="H72" s="44">
        <v>-30</v>
      </c>
      <c r="I72" s="44">
        <v>115</v>
      </c>
      <c r="J72" s="44">
        <v>0</v>
      </c>
      <c r="K72" s="44">
        <v>115</v>
      </c>
    </row>
    <row r="73" spans="1:17" ht="15" x14ac:dyDescent="0.25">
      <c r="A73" t="s">
        <v>355</v>
      </c>
      <c r="B73" t="s">
        <v>356</v>
      </c>
      <c r="C73" t="s">
        <v>357</v>
      </c>
      <c r="D73" t="s">
        <v>358</v>
      </c>
      <c r="E73" t="s">
        <v>359</v>
      </c>
      <c r="F73" s="44">
        <v>65</v>
      </c>
      <c r="G73" s="44">
        <v>95</v>
      </c>
      <c r="H73" s="44">
        <v>-30</v>
      </c>
      <c r="I73" s="44">
        <v>115</v>
      </c>
      <c r="J73" s="44">
        <v>0</v>
      </c>
      <c r="K73" s="44">
        <v>115</v>
      </c>
    </row>
    <row r="74" spans="1:17" ht="15" x14ac:dyDescent="0.25">
      <c r="A74" t="s">
        <v>360</v>
      </c>
      <c r="B74" t="s">
        <v>361</v>
      </c>
      <c r="C74" t="s">
        <v>362</v>
      </c>
      <c r="D74" t="s">
        <v>363</v>
      </c>
      <c r="E74" s="42" t="s">
        <v>364</v>
      </c>
      <c r="F74" s="43">
        <v>859.41317365203076</v>
      </c>
      <c r="G74" s="43">
        <v>61.641231593038825</v>
      </c>
      <c r="H74" s="43">
        <v>797.77194205899195</v>
      </c>
      <c r="I74" s="43">
        <v>83.333333333333343</v>
      </c>
      <c r="J74" s="43">
        <v>1236.5346121009134</v>
      </c>
      <c r="K74" s="43">
        <v>-1153.2012787675801</v>
      </c>
    </row>
    <row r="75" spans="1:17" ht="15" x14ac:dyDescent="0.25">
      <c r="A75" t="s">
        <v>365</v>
      </c>
      <c r="B75" t="s">
        <v>366</v>
      </c>
      <c r="C75" t="s">
        <v>367</v>
      </c>
      <c r="D75" t="s">
        <v>368</v>
      </c>
      <c r="E75" t="s">
        <v>369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</row>
    <row r="76" spans="1:17" ht="15" x14ac:dyDescent="0.25">
      <c r="A76" t="s">
        <v>370</v>
      </c>
      <c r="B76" t="s">
        <v>371</v>
      </c>
      <c r="C76" t="s">
        <v>372</v>
      </c>
      <c r="D76" t="s">
        <v>373</v>
      </c>
      <c r="E76" t="s">
        <v>359</v>
      </c>
      <c r="F76" s="44">
        <v>859.41317365203076</v>
      </c>
      <c r="G76" s="44">
        <v>61.641231593038825</v>
      </c>
      <c r="H76" s="44">
        <v>797.77194205899195</v>
      </c>
      <c r="I76" s="44">
        <v>83.333333333333343</v>
      </c>
      <c r="J76" s="44">
        <v>1236.5346121009134</v>
      </c>
      <c r="K76" s="44">
        <v>-1153.2012787675801</v>
      </c>
    </row>
    <row r="77" spans="1:17" ht="15" x14ac:dyDescent="0.25">
      <c r="E77" s="48" t="s">
        <v>374</v>
      </c>
      <c r="F77" s="44"/>
      <c r="G77" s="44"/>
      <c r="H77" s="44">
        <v>-623797.85905514797</v>
      </c>
      <c r="I77" s="44"/>
      <c r="J77" s="44"/>
      <c r="K77" s="44">
        <v>-594939.41733850935</v>
      </c>
    </row>
    <row r="78" spans="1:17" ht="45" x14ac:dyDescent="0.25">
      <c r="A78" s="4"/>
      <c r="B78" s="4"/>
      <c r="E78" s="42" t="s">
        <v>375</v>
      </c>
      <c r="F78" s="49" t="s">
        <v>376</v>
      </c>
      <c r="G78" s="49" t="s">
        <v>377</v>
      </c>
      <c r="H78" s="49" t="s">
        <v>378</v>
      </c>
      <c r="I78" s="49" t="s">
        <v>376</v>
      </c>
      <c r="J78" s="49" t="s">
        <v>377</v>
      </c>
      <c r="K78" s="49" t="s">
        <v>378</v>
      </c>
    </row>
    <row r="79" spans="1:17" ht="15" x14ac:dyDescent="0.25">
      <c r="A79" s="4"/>
      <c r="B79" s="4"/>
      <c r="E79" t="s">
        <v>379</v>
      </c>
      <c r="F79" s="44">
        <v>128342.951897908</v>
      </c>
      <c r="G79" s="44">
        <v>816266.86267640512</v>
      </c>
      <c r="H79" s="44">
        <v>-687923.91077849711</v>
      </c>
      <c r="I79" s="44">
        <v>5427507.0888539124</v>
      </c>
      <c r="J79" s="44">
        <v>6120322.8058376154</v>
      </c>
      <c r="K79" s="44">
        <v>-692815.71698370297</v>
      </c>
      <c r="O79" s="19"/>
    </row>
    <row r="80" spans="1:17" ht="15.75" customHeight="1" x14ac:dyDescent="0.25">
      <c r="E80"/>
      <c r="F80" s="44"/>
      <c r="G80" s="44"/>
      <c r="H80" s="44"/>
      <c r="I80" s="44"/>
      <c r="J80" s="44"/>
      <c r="K80" s="44"/>
      <c r="O80" s="19"/>
      <c r="P80" s="19"/>
      <c r="Q80" s="19"/>
    </row>
    <row r="81" spans="1:17" ht="15" x14ac:dyDescent="0.25">
      <c r="A81" t="s">
        <v>380</v>
      </c>
      <c r="B81" t="s">
        <v>381</v>
      </c>
      <c r="E81" s="42" t="s">
        <v>382</v>
      </c>
      <c r="F81" s="43">
        <v>-639429.48305152671</v>
      </c>
      <c r="G81" s="43">
        <v>-2620603.220040278</v>
      </c>
      <c r="H81" s="43">
        <v>1981173.7369887512</v>
      </c>
      <c r="I81" s="43">
        <v>1053188.6410833346</v>
      </c>
      <c r="J81" s="43">
        <v>5655604.847747542</v>
      </c>
      <c r="K81" s="43">
        <v>-4602416.2066642074</v>
      </c>
      <c r="O81" s="19"/>
    </row>
    <row r="82" spans="1:17" ht="15" x14ac:dyDescent="0.25">
      <c r="A82" t="s">
        <v>383</v>
      </c>
      <c r="B82" t="s">
        <v>384</v>
      </c>
      <c r="E82" s="42" t="s">
        <v>385</v>
      </c>
      <c r="F82" s="43">
        <v>-861904.97096617427</v>
      </c>
      <c r="G82" s="43">
        <v>-2300322.7063311329</v>
      </c>
      <c r="H82" s="43">
        <v>1438417.7353649586</v>
      </c>
      <c r="I82" s="43">
        <v>481775.66416666791</v>
      </c>
      <c r="J82" s="43">
        <v>5657352.4603675418</v>
      </c>
      <c r="K82" s="43">
        <v>-5175576.7962008743</v>
      </c>
      <c r="O82" s="19"/>
      <c r="P82" s="20"/>
      <c r="Q82" s="21"/>
    </row>
    <row r="83" spans="1:17" ht="15" x14ac:dyDescent="0.25">
      <c r="A83" t="s">
        <v>386</v>
      </c>
      <c r="B83" t="s">
        <v>387</v>
      </c>
      <c r="E83" t="s">
        <v>388</v>
      </c>
      <c r="F83" s="44">
        <v>-1588459.7334661742</v>
      </c>
      <c r="G83" s="44">
        <v>-4837162.1157957735</v>
      </c>
      <c r="H83" s="44">
        <v>3248702.382329599</v>
      </c>
      <c r="I83" s="44">
        <v>462766.91416666791</v>
      </c>
      <c r="J83" s="44">
        <v>3411490.0171108954</v>
      </c>
      <c r="K83" s="44">
        <v>-2948723.1029442274</v>
      </c>
      <c r="O83" s="19"/>
    </row>
    <row r="84" spans="1:17" ht="15" x14ac:dyDescent="0.25">
      <c r="A84" t="s">
        <v>389</v>
      </c>
      <c r="B84" t="s">
        <v>390</v>
      </c>
      <c r="C84" t="s">
        <v>391</v>
      </c>
      <c r="D84" t="s">
        <v>392</v>
      </c>
      <c r="E84" t="s">
        <v>393</v>
      </c>
      <c r="F84" s="44">
        <v>726554.76249999995</v>
      </c>
      <c r="G84" s="44">
        <v>2536839.4094646405</v>
      </c>
      <c r="H84" s="44">
        <v>-1810284.6469646406</v>
      </c>
      <c r="I84" s="44">
        <v>19008.75</v>
      </c>
      <c r="J84" s="44">
        <v>2245862.4432566459</v>
      </c>
      <c r="K84" s="44">
        <v>-2226853.6932566459</v>
      </c>
    </row>
    <row r="85" spans="1:17" ht="18" customHeight="1" x14ac:dyDescent="0.25">
      <c r="A85" t="s">
        <v>394</v>
      </c>
      <c r="B85" t="s">
        <v>395</v>
      </c>
      <c r="C85" s="8" t="s">
        <v>396</v>
      </c>
      <c r="D85" s="8" t="s">
        <v>397</v>
      </c>
      <c r="E85" s="42" t="s">
        <v>398</v>
      </c>
      <c r="F85" s="43">
        <v>222475.48791464759</v>
      </c>
      <c r="G85" s="43">
        <v>-320280.51370914525</v>
      </c>
      <c r="H85" s="43">
        <v>542756.00162379281</v>
      </c>
      <c r="I85" s="43">
        <v>571412.97691666661</v>
      </c>
      <c r="J85" s="43">
        <v>-1747.6126199999962</v>
      </c>
      <c r="K85" s="43">
        <v>573160.58953666664</v>
      </c>
    </row>
    <row r="86" spans="1:17" ht="15" x14ac:dyDescent="0.25">
      <c r="A86" t="s">
        <v>399</v>
      </c>
      <c r="B86" t="s">
        <v>400</v>
      </c>
      <c r="E86" s="42" t="s">
        <v>401</v>
      </c>
      <c r="F86" s="43">
        <v>11533731.077616965</v>
      </c>
      <c r="G86" s="43">
        <v>1507435.5953333324</v>
      </c>
      <c r="H86" s="43">
        <v>10026295.482283633</v>
      </c>
      <c r="I86" s="43">
        <v>5210374.9816219369</v>
      </c>
      <c r="J86" s="43">
        <v>-3387153.4050000003</v>
      </c>
      <c r="K86" s="43">
        <v>8597528.3866219372</v>
      </c>
      <c r="M86" s="19">
        <v>0</v>
      </c>
      <c r="N86" s="19">
        <v>0</v>
      </c>
      <c r="O86" s="19">
        <v>0</v>
      </c>
    </row>
    <row r="87" spans="1:17" ht="15" x14ac:dyDescent="0.25">
      <c r="A87" t="s">
        <v>402</v>
      </c>
      <c r="B87" t="s">
        <v>403</v>
      </c>
      <c r="C87" t="s">
        <v>404</v>
      </c>
      <c r="D87" t="s">
        <v>405</v>
      </c>
      <c r="E87" s="42" t="s">
        <v>385</v>
      </c>
      <c r="F87" s="43">
        <v>-160601.93443364181</v>
      </c>
      <c r="G87" s="43">
        <v>4310.0195000000003</v>
      </c>
      <c r="H87" s="43">
        <v>-164911.95393364181</v>
      </c>
      <c r="I87" s="43">
        <v>259990.15028700253</v>
      </c>
      <c r="J87" s="43">
        <v>8916</v>
      </c>
      <c r="K87" s="43">
        <v>251074.15028700253</v>
      </c>
    </row>
    <row r="88" spans="1:17" ht="15" x14ac:dyDescent="0.25">
      <c r="A88" t="s">
        <v>406</v>
      </c>
      <c r="B88" t="s">
        <v>407</v>
      </c>
      <c r="C88" t="s">
        <v>408</v>
      </c>
      <c r="D88" t="s">
        <v>409</v>
      </c>
      <c r="E88" t="s">
        <v>410</v>
      </c>
      <c r="F88" s="44">
        <v>-3938.0567640450822</v>
      </c>
      <c r="G88" s="44">
        <v>0</v>
      </c>
      <c r="H88" s="44">
        <v>-3938.0567640450822</v>
      </c>
      <c r="I88" s="44">
        <v>83574.959485446947</v>
      </c>
      <c r="J88" s="44">
        <v>0</v>
      </c>
      <c r="K88" s="44">
        <v>83574.959485446947</v>
      </c>
    </row>
    <row r="89" spans="1:17" ht="15" x14ac:dyDescent="0.25">
      <c r="A89" t="s">
        <v>411</v>
      </c>
      <c r="B89" t="s">
        <v>412</v>
      </c>
      <c r="C89" t="s">
        <v>413</v>
      </c>
      <c r="D89" t="s">
        <v>414</v>
      </c>
      <c r="E89" s="42" t="s">
        <v>415</v>
      </c>
      <c r="F89" s="43">
        <v>-156663.87766959672</v>
      </c>
      <c r="G89" s="43">
        <v>4310.0195000000003</v>
      </c>
      <c r="H89" s="43">
        <v>-160973.89716959672</v>
      </c>
      <c r="I89" s="43">
        <v>176415.19080155558</v>
      </c>
      <c r="J89" s="43">
        <v>8916</v>
      </c>
      <c r="K89" s="43">
        <v>167499.19080155558</v>
      </c>
    </row>
    <row r="90" spans="1:17" ht="15" x14ac:dyDescent="0.25">
      <c r="A90" s="4" t="s">
        <v>416</v>
      </c>
      <c r="B90" s="4" t="s">
        <v>417</v>
      </c>
      <c r="C90" s="4" t="s">
        <v>418</v>
      </c>
      <c r="D90" s="4" t="s">
        <v>419</v>
      </c>
      <c r="E90" t="s">
        <v>420</v>
      </c>
      <c r="F90" s="44">
        <v>-156997.57766959674</v>
      </c>
      <c r="G90" s="44">
        <v>0</v>
      </c>
      <c r="H90" s="44">
        <v>-156997.57766959674</v>
      </c>
      <c r="I90" s="44">
        <v>176276.82080155559</v>
      </c>
      <c r="J90" s="44">
        <v>3237</v>
      </c>
      <c r="K90" s="44">
        <v>173039.82080155559</v>
      </c>
    </row>
    <row r="91" spans="1:17" ht="15" x14ac:dyDescent="0.25">
      <c r="A91" s="4" t="s">
        <v>421</v>
      </c>
      <c r="B91" s="4" t="s">
        <v>422</v>
      </c>
      <c r="C91" s="4" t="s">
        <v>423</v>
      </c>
      <c r="D91" s="4" t="s">
        <v>424</v>
      </c>
      <c r="E91" t="s">
        <v>425</v>
      </c>
      <c r="F91" s="44">
        <v>333.7</v>
      </c>
      <c r="G91" s="44">
        <v>4310.0195000000003</v>
      </c>
      <c r="H91" s="44">
        <v>-3976.3195000000005</v>
      </c>
      <c r="I91" s="44">
        <v>138.37</v>
      </c>
      <c r="J91" s="44">
        <v>5679</v>
      </c>
      <c r="K91" s="44">
        <v>-5540.63</v>
      </c>
    </row>
    <row r="92" spans="1:17" ht="15" x14ac:dyDescent="0.25">
      <c r="A92" t="s">
        <v>426</v>
      </c>
      <c r="B92" t="s">
        <v>427</v>
      </c>
      <c r="C92" t="s">
        <v>428</v>
      </c>
      <c r="D92" t="s">
        <v>429</v>
      </c>
      <c r="E92" t="s">
        <v>430</v>
      </c>
      <c r="F92" s="44">
        <v>11694333.012050606</v>
      </c>
      <c r="G92" s="44">
        <v>1503125.5758333325</v>
      </c>
      <c r="H92" s="44">
        <v>10191207.436217275</v>
      </c>
      <c r="I92" s="44">
        <v>4950384.8313349346</v>
      </c>
      <c r="J92" s="44">
        <v>-3396069.4050000003</v>
      </c>
      <c r="K92" s="44">
        <v>8346454.2363349348</v>
      </c>
    </row>
    <row r="93" spans="1:17" ht="15" x14ac:dyDescent="0.25">
      <c r="A93" t="s">
        <v>431</v>
      </c>
      <c r="B93" t="s">
        <v>432</v>
      </c>
      <c r="C93" t="s">
        <v>433</v>
      </c>
      <c r="D93" t="s">
        <v>434</v>
      </c>
      <c r="E93" t="s">
        <v>410</v>
      </c>
      <c r="F93" s="44">
        <v>4545967.1358155385</v>
      </c>
      <c r="G93" s="44">
        <v>1509812.5758333325</v>
      </c>
      <c r="H93" s="44">
        <v>3036154.5599822057</v>
      </c>
      <c r="I93" s="44">
        <v>4795779.0038478859</v>
      </c>
      <c r="J93" s="44">
        <v>-3413942.4050000003</v>
      </c>
      <c r="K93" s="44">
        <v>8209721.4088478861</v>
      </c>
    </row>
    <row r="94" spans="1:17" ht="15" x14ac:dyDescent="0.25">
      <c r="A94" t="s">
        <v>435</v>
      </c>
      <c r="B94" t="s">
        <v>436</v>
      </c>
      <c r="C94" t="s">
        <v>437</v>
      </c>
      <c r="D94" t="s">
        <v>438</v>
      </c>
      <c r="E94" t="s">
        <v>332</v>
      </c>
      <c r="F94" s="44">
        <v>276884</v>
      </c>
      <c r="G94" s="44">
        <v>0</v>
      </c>
      <c r="H94" s="44">
        <v>276884</v>
      </c>
      <c r="I94" s="44">
        <v>-276884</v>
      </c>
      <c r="J94" s="44">
        <v>0</v>
      </c>
      <c r="K94" s="44">
        <v>-276884</v>
      </c>
    </row>
    <row r="95" spans="1:17" ht="15" x14ac:dyDescent="0.25">
      <c r="A95" t="s">
        <v>439</v>
      </c>
      <c r="B95" t="s">
        <v>440</v>
      </c>
      <c r="C95" t="s">
        <v>441</v>
      </c>
      <c r="D95" t="s">
        <v>442</v>
      </c>
      <c r="E95" t="s">
        <v>415</v>
      </c>
      <c r="F95" s="44">
        <v>6871481.8762350678</v>
      </c>
      <c r="G95" s="44">
        <v>-6687</v>
      </c>
      <c r="H95" s="44">
        <v>6878168.8762350678</v>
      </c>
      <c r="I95" s="44">
        <v>431489.82748704858</v>
      </c>
      <c r="J95" s="44">
        <v>17873</v>
      </c>
      <c r="K95" s="44">
        <v>413616.82748704858</v>
      </c>
    </row>
    <row r="96" spans="1:17" ht="15" x14ac:dyDescent="0.25">
      <c r="A96" t="s">
        <v>443</v>
      </c>
      <c r="B96" t="s">
        <v>444</v>
      </c>
      <c r="C96" t="s">
        <v>445</v>
      </c>
      <c r="D96" t="s">
        <v>446</v>
      </c>
      <c r="E96" s="47" t="s">
        <v>420</v>
      </c>
      <c r="F96" s="43">
        <v>6861622.286235068</v>
      </c>
      <c r="G96" s="43">
        <v>83</v>
      </c>
      <c r="H96" s="43">
        <v>6861539.286235068</v>
      </c>
      <c r="I96" s="43">
        <v>388782.82748704858</v>
      </c>
      <c r="J96" s="43">
        <v>0</v>
      </c>
      <c r="K96" s="43">
        <v>388782.82748704858</v>
      </c>
    </row>
    <row r="97" spans="1:15" ht="24" customHeight="1" x14ac:dyDescent="0.25">
      <c r="A97" s="4" t="s">
        <v>447</v>
      </c>
      <c r="B97" s="4" t="s">
        <v>448</v>
      </c>
      <c r="C97" s="4" t="s">
        <v>449</v>
      </c>
      <c r="D97" s="4" t="s">
        <v>450</v>
      </c>
      <c r="E97" t="s">
        <v>425</v>
      </c>
      <c r="F97" s="44">
        <v>9859.59</v>
      </c>
      <c r="G97" s="44">
        <v>-6770</v>
      </c>
      <c r="H97" s="44">
        <v>16629.59</v>
      </c>
      <c r="I97" s="44">
        <v>42707</v>
      </c>
      <c r="J97" s="44">
        <v>17873</v>
      </c>
      <c r="K97" s="44">
        <v>24834</v>
      </c>
    </row>
    <row r="98" spans="1:15" ht="15" x14ac:dyDescent="0.25">
      <c r="A98" t="s">
        <v>451</v>
      </c>
      <c r="B98" t="s">
        <v>452</v>
      </c>
      <c r="C98" t="s">
        <v>453</v>
      </c>
      <c r="D98" t="s">
        <v>454</v>
      </c>
      <c r="E98" t="s">
        <v>455</v>
      </c>
      <c r="F98" s="44">
        <v>5441</v>
      </c>
      <c r="G98" s="44">
        <v>0</v>
      </c>
      <c r="H98" s="44">
        <v>5441</v>
      </c>
      <c r="I98" s="44">
        <v>4955</v>
      </c>
      <c r="J98" s="44">
        <v>0</v>
      </c>
      <c r="K98" s="44">
        <v>4955</v>
      </c>
    </row>
    <row r="99" spans="1:15" ht="15" x14ac:dyDescent="0.25">
      <c r="A99" t="s">
        <v>456</v>
      </c>
      <c r="B99" t="s">
        <v>457</v>
      </c>
      <c r="C99" t="s">
        <v>458</v>
      </c>
      <c r="D99" t="s">
        <v>459</v>
      </c>
      <c r="E99" t="s">
        <v>460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</row>
    <row r="100" spans="1:15" ht="15" x14ac:dyDescent="0.25">
      <c r="A100" t="s">
        <v>461</v>
      </c>
      <c r="B100" t="s">
        <v>462</v>
      </c>
      <c r="C100" t="s">
        <v>463</v>
      </c>
      <c r="D100" t="s">
        <v>464</v>
      </c>
      <c r="E100" s="42" t="s">
        <v>465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</row>
    <row r="101" spans="1:15" ht="15" x14ac:dyDescent="0.25">
      <c r="A101" t="s">
        <v>466</v>
      </c>
      <c r="B101" t="s">
        <v>467</v>
      </c>
      <c r="C101" t="s">
        <v>468</v>
      </c>
      <c r="D101" t="s">
        <v>469</v>
      </c>
      <c r="E101" t="s">
        <v>470</v>
      </c>
      <c r="F101" s="44">
        <v>5441</v>
      </c>
      <c r="G101" s="44">
        <v>0</v>
      </c>
      <c r="H101" s="44">
        <v>5441</v>
      </c>
      <c r="I101" s="44">
        <v>4955</v>
      </c>
      <c r="J101" s="44">
        <v>0</v>
      </c>
      <c r="K101" s="44">
        <v>4955</v>
      </c>
    </row>
    <row r="102" spans="1:15" ht="15" x14ac:dyDescent="0.25">
      <c r="A102" t="s">
        <v>471</v>
      </c>
      <c r="B102" t="s">
        <v>472</v>
      </c>
      <c r="C102" t="s">
        <v>473</v>
      </c>
      <c r="D102" t="s">
        <v>474</v>
      </c>
      <c r="E102" s="42" t="s">
        <v>475</v>
      </c>
      <c r="F102" s="43">
        <v>-10768428.64266753</v>
      </c>
      <c r="G102" s="43">
        <v>1929434.4873833507</v>
      </c>
      <c r="H102" s="43">
        <v>-12697863.130050881</v>
      </c>
      <c r="I102" s="43">
        <v>-853067.53385135904</v>
      </c>
      <c r="J102" s="43">
        <v>3851871.3630900737</v>
      </c>
      <c r="K102" s="43">
        <v>-4704938.8969414327</v>
      </c>
      <c r="M102" s="19">
        <v>0</v>
      </c>
      <c r="N102" s="19">
        <v>0</v>
      </c>
      <c r="O102" s="19">
        <v>0</v>
      </c>
    </row>
    <row r="103" spans="1:15" ht="15" x14ac:dyDescent="0.25">
      <c r="A103" t="s">
        <v>476</v>
      </c>
      <c r="B103" t="s">
        <v>477</v>
      </c>
      <c r="C103" t="s">
        <v>478</v>
      </c>
      <c r="D103" t="s">
        <v>479</v>
      </c>
      <c r="E103" t="s">
        <v>480</v>
      </c>
      <c r="F103" s="44">
        <v>-639429.48305152671</v>
      </c>
      <c r="G103" s="44">
        <v>-2620603.220040278</v>
      </c>
      <c r="H103" s="44">
        <v>1981173.7369887512</v>
      </c>
      <c r="I103" s="44">
        <v>1053188.6410833346</v>
      </c>
      <c r="J103" s="44">
        <v>5655604.847747542</v>
      </c>
      <c r="K103" s="44">
        <v>-4602416.2066642074</v>
      </c>
    </row>
    <row r="104" spans="1:15" ht="15" x14ac:dyDescent="0.25">
      <c r="A104" t="s">
        <v>481</v>
      </c>
      <c r="B104" t="s">
        <v>482</v>
      </c>
      <c r="C104" t="s">
        <v>483</v>
      </c>
      <c r="D104" t="s">
        <v>484</v>
      </c>
      <c r="E104" t="s">
        <v>485</v>
      </c>
      <c r="F104" s="44">
        <v>-972728.92409194936</v>
      </c>
      <c r="G104" s="44">
        <v>3359376.2033333336</v>
      </c>
      <c r="H104" s="44">
        <v>-4332105.1274252832</v>
      </c>
      <c r="I104" s="44">
        <v>-4694508.8044943074</v>
      </c>
      <c r="J104" s="44">
        <v>2060210.6841666675</v>
      </c>
      <c r="K104" s="44">
        <v>-6754719.4886609744</v>
      </c>
    </row>
    <row r="105" spans="1:15" ht="15" x14ac:dyDescent="0.25">
      <c r="A105" t="s">
        <v>486</v>
      </c>
      <c r="B105" t="s">
        <v>487</v>
      </c>
      <c r="C105" t="s">
        <v>488</v>
      </c>
      <c r="D105" t="s">
        <v>489</v>
      </c>
      <c r="E105" s="42" t="s">
        <v>410</v>
      </c>
      <c r="F105" s="43">
        <v>791174.80163318198</v>
      </c>
      <c r="G105" s="43">
        <v>3359621.1783333337</v>
      </c>
      <c r="H105" s="43">
        <v>-2568446.3767001517</v>
      </c>
      <c r="I105" s="43">
        <v>-2726677.4841876412</v>
      </c>
      <c r="J105" s="43">
        <v>2058894.1841666675</v>
      </c>
      <c r="K105" s="43">
        <v>-4785571.6683543082</v>
      </c>
    </row>
    <row r="106" spans="1:15" ht="15" x14ac:dyDescent="0.25">
      <c r="A106" t="s">
        <v>490</v>
      </c>
      <c r="B106" t="s">
        <v>491</v>
      </c>
      <c r="C106" t="s">
        <v>492</v>
      </c>
      <c r="D106" t="s">
        <v>493</v>
      </c>
      <c r="E106" t="s">
        <v>415</v>
      </c>
      <c r="F106" s="44">
        <v>-1763903.7257251313</v>
      </c>
      <c r="G106" s="44">
        <v>-244.97499999999999</v>
      </c>
      <c r="H106" s="44">
        <v>-1763658.7507251312</v>
      </c>
      <c r="I106" s="44">
        <v>-1967831.3203066664</v>
      </c>
      <c r="J106" s="44">
        <v>1316.5</v>
      </c>
      <c r="K106" s="44">
        <v>-1969147.8203066664</v>
      </c>
    </row>
    <row r="107" spans="1:15" ht="15" x14ac:dyDescent="0.25">
      <c r="A107" t="s">
        <v>494</v>
      </c>
      <c r="B107" t="s">
        <v>495</v>
      </c>
      <c r="C107" t="s">
        <v>496</v>
      </c>
      <c r="D107" t="s">
        <v>497</v>
      </c>
      <c r="E107" t="s">
        <v>498</v>
      </c>
      <c r="F107" s="44">
        <v>1253413.3217712287</v>
      </c>
      <c r="G107" s="44">
        <v>1049438.8908238276</v>
      </c>
      <c r="H107" s="44">
        <v>203974.4309474011</v>
      </c>
      <c r="I107" s="44">
        <v>-1189287.1966666644</v>
      </c>
      <c r="J107" s="44">
        <v>154145.93000000028</v>
      </c>
      <c r="K107" s="44">
        <v>-1343433.1266666646</v>
      </c>
    </row>
    <row r="108" spans="1:15" ht="15" x14ac:dyDescent="0.25">
      <c r="A108" t="s">
        <v>499</v>
      </c>
      <c r="B108" t="s">
        <v>500</v>
      </c>
      <c r="C108" t="s">
        <v>501</v>
      </c>
      <c r="D108" t="s">
        <v>502</v>
      </c>
      <c r="E108" t="s">
        <v>503</v>
      </c>
      <c r="F108" s="44">
        <v>1251905.514166666</v>
      </c>
      <c r="G108" s="44">
        <v>1076065.2908333333</v>
      </c>
      <c r="H108" s="44">
        <v>175840.22333333269</v>
      </c>
      <c r="I108" s="44">
        <v>-1193437.2424999978</v>
      </c>
      <c r="J108" s="44">
        <v>127670.9300000003</v>
      </c>
      <c r="K108" s="44">
        <v>-1321108.1724999982</v>
      </c>
    </row>
    <row r="109" spans="1:15" ht="15" x14ac:dyDescent="0.25">
      <c r="A109" t="s">
        <v>504</v>
      </c>
      <c r="B109" t="s">
        <v>505</v>
      </c>
      <c r="C109" t="s">
        <v>506</v>
      </c>
      <c r="D109" t="s">
        <v>507</v>
      </c>
      <c r="E109" t="s">
        <v>508</v>
      </c>
      <c r="F109" s="44">
        <v>0</v>
      </c>
      <c r="G109" s="44">
        <v>1076065.2908333333</v>
      </c>
      <c r="H109" s="44">
        <v>-1076065.2908333333</v>
      </c>
      <c r="I109" s="44">
        <v>0</v>
      </c>
      <c r="J109" s="44">
        <v>127670.9300000003</v>
      </c>
      <c r="K109" s="44">
        <v>-127670.9300000003</v>
      </c>
    </row>
    <row r="110" spans="1:15" ht="15" x14ac:dyDescent="0.25">
      <c r="A110" t="s">
        <v>509</v>
      </c>
      <c r="B110" t="s">
        <v>510</v>
      </c>
      <c r="C110" t="s">
        <v>511</v>
      </c>
      <c r="D110" t="s">
        <v>512</v>
      </c>
      <c r="E110" t="s">
        <v>513</v>
      </c>
      <c r="F110" s="44">
        <v>1251905.514166666</v>
      </c>
      <c r="G110" s="44">
        <v>0</v>
      </c>
      <c r="H110" s="44">
        <v>1251905.514166666</v>
      </c>
      <c r="I110" s="44">
        <v>-1193437.2424999978</v>
      </c>
      <c r="J110" s="44">
        <v>0</v>
      </c>
      <c r="K110" s="44">
        <v>-1193437.2424999978</v>
      </c>
    </row>
    <row r="111" spans="1:15" ht="15" x14ac:dyDescent="0.25">
      <c r="A111" t="s">
        <v>514</v>
      </c>
      <c r="B111" t="s">
        <v>515</v>
      </c>
      <c r="C111" t="s">
        <v>516</v>
      </c>
      <c r="D111" t="s">
        <v>517</v>
      </c>
      <c r="E111" t="s">
        <v>332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</row>
    <row r="112" spans="1:15" ht="15" x14ac:dyDescent="0.25">
      <c r="A112" t="s">
        <v>518</v>
      </c>
      <c r="B112" t="s">
        <v>519</v>
      </c>
      <c r="C112" t="s">
        <v>520</v>
      </c>
      <c r="D112" t="s">
        <v>521</v>
      </c>
      <c r="E112" t="s">
        <v>415</v>
      </c>
      <c r="F112" s="44">
        <v>1507.8076045627377</v>
      </c>
      <c r="G112" s="44">
        <v>-26626.400009505702</v>
      </c>
      <c r="H112" s="44">
        <v>28134.20761406844</v>
      </c>
      <c r="I112" s="44">
        <v>4150.0458333333336</v>
      </c>
      <c r="J112" s="44">
        <v>26475</v>
      </c>
      <c r="K112" s="44">
        <v>-22324.954166666666</v>
      </c>
    </row>
    <row r="113" spans="1:11" ht="18.75" customHeight="1" x14ac:dyDescent="0.25">
      <c r="A113" t="s">
        <v>522</v>
      </c>
      <c r="B113" t="s">
        <v>523</v>
      </c>
      <c r="C113" t="s">
        <v>524</v>
      </c>
      <c r="D113" t="s">
        <v>525</v>
      </c>
      <c r="E113" t="s">
        <v>508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</row>
    <row r="114" spans="1:11" ht="18.75" customHeight="1" x14ac:dyDescent="0.25">
      <c r="A114" t="s">
        <v>526</v>
      </c>
      <c r="B114" t="s">
        <v>527</v>
      </c>
      <c r="C114" t="s">
        <v>528</v>
      </c>
      <c r="D114" t="s">
        <v>529</v>
      </c>
      <c r="E114" t="s">
        <v>513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</row>
    <row r="115" spans="1:11" ht="15" x14ac:dyDescent="0.25">
      <c r="A115" t="s">
        <v>530</v>
      </c>
      <c r="B115" t="s">
        <v>531</v>
      </c>
      <c r="C115" t="s">
        <v>532</v>
      </c>
      <c r="D115" t="s">
        <v>533</v>
      </c>
      <c r="E115" t="s">
        <v>420</v>
      </c>
      <c r="F115" s="44">
        <v>22</v>
      </c>
      <c r="G115" s="44">
        <v>2</v>
      </c>
      <c r="H115" s="44">
        <v>20</v>
      </c>
      <c r="I115" s="44">
        <v>2514.0458333333336</v>
      </c>
      <c r="J115" s="44">
        <v>0</v>
      </c>
      <c r="K115" s="44">
        <v>2514.0458333333336</v>
      </c>
    </row>
    <row r="116" spans="1:11" ht="18.75" customHeight="1" x14ac:dyDescent="0.25">
      <c r="A116" t="s">
        <v>534</v>
      </c>
      <c r="B116" t="s">
        <v>535</v>
      </c>
      <c r="C116" t="s">
        <v>536</v>
      </c>
      <c r="D116" t="s">
        <v>537</v>
      </c>
      <c r="E116" t="s">
        <v>538</v>
      </c>
      <c r="F116" s="44">
        <v>10911.654545454547</v>
      </c>
      <c r="G116" s="44">
        <v>16734.569885240235</v>
      </c>
      <c r="H116" s="44">
        <v>-5822.915339785688</v>
      </c>
      <c r="I116" s="44">
        <v>148724.53458333333</v>
      </c>
      <c r="J116" s="44">
        <v>1681</v>
      </c>
      <c r="K116" s="44">
        <v>147043.53458333333</v>
      </c>
    </row>
    <row r="117" spans="1:11" ht="18.75" customHeight="1" x14ac:dyDescent="0.25">
      <c r="A117" t="s">
        <v>539</v>
      </c>
      <c r="B117" t="s">
        <v>540</v>
      </c>
      <c r="C117" t="s">
        <v>541</v>
      </c>
      <c r="D117" t="s">
        <v>542</v>
      </c>
      <c r="E117" t="s">
        <v>543</v>
      </c>
      <c r="F117" s="44">
        <v>226312.54219564467</v>
      </c>
      <c r="G117" s="44">
        <v>-309887.63787878788</v>
      </c>
      <c r="H117" s="44">
        <v>536200.18007443252</v>
      </c>
      <c r="I117" s="44">
        <v>414337</v>
      </c>
      <c r="J117" s="44">
        <v>-10551.7143</v>
      </c>
      <c r="K117" s="44">
        <v>424888.71429999999</v>
      </c>
    </row>
    <row r="118" spans="1:11" ht="15" x14ac:dyDescent="0.25">
      <c r="A118" t="s">
        <v>544</v>
      </c>
      <c r="B118" t="s">
        <v>545</v>
      </c>
      <c r="C118" t="s">
        <v>546</v>
      </c>
      <c r="D118" t="s">
        <v>547</v>
      </c>
      <c r="E118" t="s">
        <v>425</v>
      </c>
      <c r="F118" s="44">
        <v>1485.8076045627377</v>
      </c>
      <c r="G118" s="44">
        <v>-26628.400009505702</v>
      </c>
      <c r="H118" s="44">
        <v>28114.20761406844</v>
      </c>
      <c r="I118" s="44">
        <v>1636</v>
      </c>
      <c r="J118" s="44">
        <v>26475</v>
      </c>
      <c r="K118" s="44">
        <v>-24839</v>
      </c>
    </row>
    <row r="119" spans="1:11" ht="18.75" customHeight="1" x14ac:dyDescent="0.25">
      <c r="A119" t="s">
        <v>548</v>
      </c>
      <c r="B119" t="s">
        <v>549</v>
      </c>
      <c r="C119" t="s">
        <v>550</v>
      </c>
      <c r="D119" t="s">
        <v>551</v>
      </c>
      <c r="E119" s="42" t="s">
        <v>538</v>
      </c>
      <c r="F119" s="43">
        <v>0</v>
      </c>
      <c r="G119" s="43">
        <v>-26723.699446940893</v>
      </c>
      <c r="H119" s="43">
        <v>26723.699446940893</v>
      </c>
      <c r="I119" s="43">
        <v>8370.1689999999999</v>
      </c>
      <c r="J119" s="43">
        <v>7123.1016800000034</v>
      </c>
      <c r="K119" s="43">
        <v>1247.0673199999965</v>
      </c>
    </row>
    <row r="120" spans="1:11" ht="18.75" customHeight="1" x14ac:dyDescent="0.25">
      <c r="A120" t="s">
        <v>552</v>
      </c>
      <c r="B120" t="s">
        <v>553</v>
      </c>
      <c r="C120" t="s">
        <v>554</v>
      </c>
      <c r="D120" t="s">
        <v>555</v>
      </c>
      <c r="E120" s="42" t="s">
        <v>543</v>
      </c>
      <c r="F120" s="43">
        <v>-14907.708826451613</v>
      </c>
      <c r="G120" s="43">
        <v>0</v>
      </c>
      <c r="H120" s="43">
        <v>-14907.708826451613</v>
      </c>
      <c r="I120" s="43">
        <v>-18.726666666666667</v>
      </c>
      <c r="J120" s="43">
        <v>0</v>
      </c>
      <c r="K120" s="43">
        <v>-18.726666666666667</v>
      </c>
    </row>
    <row r="121" spans="1:11" ht="20.25" customHeight="1" x14ac:dyDescent="0.25">
      <c r="A121" t="s">
        <v>556</v>
      </c>
      <c r="B121" t="s">
        <v>557</v>
      </c>
      <c r="C121" t="s">
        <v>558</v>
      </c>
      <c r="D121" t="s">
        <v>559</v>
      </c>
      <c r="E121" s="42" t="s">
        <v>560</v>
      </c>
      <c r="F121" s="43">
        <v>61115.811544011107</v>
      </c>
      <c r="G121" s="43">
        <v>-162546.681101928</v>
      </c>
      <c r="H121" s="43">
        <v>223662.49264593911</v>
      </c>
      <c r="I121" s="43">
        <v>108384.67321067778</v>
      </c>
      <c r="J121" s="43">
        <v>441264.24151473853</v>
      </c>
      <c r="K121" s="43">
        <v>-332879.56830406073</v>
      </c>
    </row>
    <row r="122" spans="1:11" ht="15" x14ac:dyDescent="0.25">
      <c r="A122" t="s">
        <v>561</v>
      </c>
      <c r="B122" t="s">
        <v>562</v>
      </c>
      <c r="C122" t="s">
        <v>563</v>
      </c>
      <c r="D122" t="s">
        <v>564</v>
      </c>
      <c r="E122" s="42" t="s">
        <v>565</v>
      </c>
      <c r="F122" s="44">
        <v>3562.0754580020739</v>
      </c>
      <c r="G122" s="44">
        <v>-381.72363018557394</v>
      </c>
      <c r="H122" s="44">
        <v>3943.7990881876476</v>
      </c>
      <c r="I122" s="44">
        <v>210320.7782572828</v>
      </c>
      <c r="J122" s="44">
        <v>-3697.052608</v>
      </c>
      <c r="K122" s="44">
        <v>214017.8308652828</v>
      </c>
    </row>
    <row r="123" spans="1:11" s="5" customFormat="1" ht="15" x14ac:dyDescent="0.25">
      <c r="A123" s="2" t="s">
        <v>566</v>
      </c>
      <c r="B123" s="2" t="s">
        <v>567</v>
      </c>
      <c r="C123" s="2" t="s">
        <v>568</v>
      </c>
      <c r="D123" s="2" t="s">
        <v>569</v>
      </c>
      <c r="E123" s="42" t="s">
        <v>570</v>
      </c>
      <c r="F123" s="44">
        <v>-11113790.927348822</v>
      </c>
      <c r="G123" s="44">
        <v>-2316452.2020416977</v>
      </c>
      <c r="H123" s="44">
        <v>-8797338.7253071256</v>
      </c>
      <c r="I123" s="44">
        <v>4712023.0158416526</v>
      </c>
      <c r="J123" s="44">
        <v>1199947.5600166677</v>
      </c>
      <c r="K123" s="44">
        <v>3512075.4558249852</v>
      </c>
    </row>
    <row r="124" spans="1:11" s="5" customFormat="1" ht="15" x14ac:dyDescent="0.25">
      <c r="A124" s="2" t="s">
        <v>571</v>
      </c>
      <c r="B124" s="2" t="s">
        <v>572</v>
      </c>
      <c r="C124" s="2" t="s">
        <v>573</v>
      </c>
      <c r="D124" s="2" t="s">
        <v>574</v>
      </c>
      <c r="E124" t="s">
        <v>410</v>
      </c>
      <c r="F124" s="44">
        <v>-10230042.372197308</v>
      </c>
      <c r="G124" s="44">
        <v>-2063800.6566666674</v>
      </c>
      <c r="H124" s="44">
        <v>-8166241.7155306404</v>
      </c>
      <c r="I124" s="44">
        <v>3965852.8321666527</v>
      </c>
      <c r="J124" s="44">
        <v>899893.04750000103</v>
      </c>
      <c r="K124" s="44">
        <v>3065959.7846666519</v>
      </c>
    </row>
    <row r="125" spans="1:11" ht="18.75" customHeight="1" x14ac:dyDescent="0.25">
      <c r="A125" t="s">
        <v>575</v>
      </c>
      <c r="B125" t="s">
        <v>576</v>
      </c>
      <c r="C125" t="s">
        <v>577</v>
      </c>
      <c r="D125" t="s">
        <v>578</v>
      </c>
      <c r="E125" t="s">
        <v>508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</row>
    <row r="126" spans="1:11" ht="18.75" customHeight="1" x14ac:dyDescent="0.25">
      <c r="A126" t="s">
        <v>579</v>
      </c>
      <c r="B126" t="s">
        <v>580</v>
      </c>
      <c r="C126" t="s">
        <v>581</v>
      </c>
      <c r="D126" t="s">
        <v>582</v>
      </c>
      <c r="E126" t="s">
        <v>513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</row>
    <row r="127" spans="1:11" ht="15" x14ac:dyDescent="0.25">
      <c r="A127" t="s">
        <v>583</v>
      </c>
      <c r="B127" t="s">
        <v>584</v>
      </c>
      <c r="C127" t="s">
        <v>585</v>
      </c>
      <c r="D127" t="s">
        <v>586</v>
      </c>
      <c r="E127" t="s">
        <v>332</v>
      </c>
      <c r="F127" s="44">
        <v>3849</v>
      </c>
      <c r="G127" s="44">
        <v>-3</v>
      </c>
      <c r="H127" s="44">
        <v>3852</v>
      </c>
      <c r="I127" s="44">
        <v>155</v>
      </c>
      <c r="J127" s="44">
        <v>14</v>
      </c>
      <c r="K127" s="44">
        <v>141</v>
      </c>
    </row>
    <row r="128" spans="1:11" ht="18.75" customHeight="1" x14ac:dyDescent="0.25">
      <c r="A128" t="s">
        <v>587</v>
      </c>
      <c r="B128" t="s">
        <v>588</v>
      </c>
      <c r="C128" t="s">
        <v>589</v>
      </c>
      <c r="D128" t="s">
        <v>590</v>
      </c>
      <c r="E128" t="s">
        <v>508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</row>
    <row r="129" spans="1:14" ht="18.75" customHeight="1" x14ac:dyDescent="0.25">
      <c r="A129" t="s">
        <v>591</v>
      </c>
      <c r="B129" t="s">
        <v>592</v>
      </c>
      <c r="C129" t="s">
        <v>593</v>
      </c>
      <c r="D129" t="s">
        <v>594</v>
      </c>
      <c r="E129" t="s">
        <v>513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</row>
    <row r="130" spans="1:14" ht="15" x14ac:dyDescent="0.25">
      <c r="A130" t="s">
        <v>595</v>
      </c>
      <c r="B130" t="s">
        <v>596</v>
      </c>
      <c r="C130" t="s">
        <v>597</v>
      </c>
      <c r="D130" t="s">
        <v>598</v>
      </c>
      <c r="E130" t="s">
        <v>415</v>
      </c>
      <c r="F130" s="44">
        <v>-887597.55515151517</v>
      </c>
      <c r="G130" s="44">
        <v>-252648.54537503017</v>
      </c>
      <c r="H130" s="44">
        <v>-634949.00977648504</v>
      </c>
      <c r="I130" s="44">
        <v>746015.18367499998</v>
      </c>
      <c r="J130" s="44">
        <v>300040.51251666667</v>
      </c>
      <c r="K130" s="44">
        <v>445974.67115833331</v>
      </c>
    </row>
    <row r="131" spans="1:14" ht="18.75" customHeight="1" x14ac:dyDescent="0.25">
      <c r="A131" t="s">
        <v>599</v>
      </c>
      <c r="B131" t="s">
        <v>600</v>
      </c>
      <c r="C131" t="s">
        <v>601</v>
      </c>
      <c r="D131" t="s">
        <v>602</v>
      </c>
      <c r="E131" t="s">
        <v>508</v>
      </c>
      <c r="F131" s="44">
        <v>-160601.93443364181</v>
      </c>
      <c r="G131" s="44">
        <v>4310.0195000000003</v>
      </c>
      <c r="H131" s="44">
        <v>-164911.95393364181</v>
      </c>
      <c r="I131" s="44">
        <v>259990.15028700253</v>
      </c>
      <c r="J131" s="44">
        <v>8916</v>
      </c>
      <c r="K131" s="44">
        <v>251074.15028700253</v>
      </c>
    </row>
    <row r="132" spans="1:14" ht="18.75" customHeight="1" x14ac:dyDescent="0.25">
      <c r="A132" t="s">
        <v>603</v>
      </c>
      <c r="B132" t="s">
        <v>604</v>
      </c>
      <c r="C132" t="s">
        <v>605</v>
      </c>
      <c r="D132" t="s">
        <v>606</v>
      </c>
      <c r="E132" t="s">
        <v>513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</row>
    <row r="133" spans="1:14" ht="15" x14ac:dyDescent="0.25">
      <c r="A133" t="s">
        <v>607</v>
      </c>
      <c r="B133" t="s">
        <v>608</v>
      </c>
      <c r="C133" t="s">
        <v>609</v>
      </c>
      <c r="D133" t="s">
        <v>610</v>
      </c>
      <c r="E133" t="s">
        <v>420</v>
      </c>
      <c r="F133" s="44">
        <v>-742719.87333333341</v>
      </c>
      <c r="G133" s="44">
        <v>-252507.36346666655</v>
      </c>
      <c r="H133" s="44">
        <v>-490212.50986666686</v>
      </c>
      <c r="I133" s="44">
        <v>749534.58367500012</v>
      </c>
      <c r="J133" s="44">
        <v>299927.37251666666</v>
      </c>
      <c r="K133" s="44">
        <v>449607.21115833346</v>
      </c>
    </row>
    <row r="134" spans="1:14" ht="18.75" customHeight="1" x14ac:dyDescent="0.25">
      <c r="A134" t="s">
        <v>611</v>
      </c>
      <c r="B134" t="s">
        <v>612</v>
      </c>
      <c r="C134" t="s">
        <v>613</v>
      </c>
      <c r="D134" t="s">
        <v>614</v>
      </c>
      <c r="E134" t="s">
        <v>538</v>
      </c>
      <c r="F134" s="44">
        <v>-3938.0567640450822</v>
      </c>
      <c r="G134" s="44">
        <v>0</v>
      </c>
      <c r="H134" s="44">
        <v>-3938.0567640450822</v>
      </c>
      <c r="I134" s="44">
        <v>83574.959485446947</v>
      </c>
      <c r="J134" s="44">
        <v>0</v>
      </c>
      <c r="K134" s="44">
        <v>83574.959485446947</v>
      </c>
    </row>
    <row r="135" spans="1:14" ht="18.75" customHeight="1" x14ac:dyDescent="0.25">
      <c r="A135" t="s">
        <v>615</v>
      </c>
      <c r="B135" t="s">
        <v>616</v>
      </c>
      <c r="C135" t="s">
        <v>617</v>
      </c>
      <c r="D135" t="s">
        <v>618</v>
      </c>
      <c r="E135" t="s">
        <v>543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</row>
    <row r="136" spans="1:14" ht="15" x14ac:dyDescent="0.25">
      <c r="A136" t="s">
        <v>619</v>
      </c>
      <c r="B136" t="s">
        <v>620</v>
      </c>
      <c r="C136" t="s">
        <v>621</v>
      </c>
      <c r="D136" t="s">
        <v>622</v>
      </c>
      <c r="E136" t="s">
        <v>623</v>
      </c>
      <c r="F136" s="44">
        <v>-144877.68181818182</v>
      </c>
      <c r="G136" s="44">
        <v>-141.18190836363635</v>
      </c>
      <c r="H136" s="44">
        <v>-144736.4999098182</v>
      </c>
      <c r="I136" s="44">
        <v>-3519.4</v>
      </c>
      <c r="J136" s="44">
        <v>113.13999999999987</v>
      </c>
      <c r="K136" s="44">
        <v>-3632.54</v>
      </c>
    </row>
    <row r="137" spans="1:14" ht="18.75" customHeight="1" x14ac:dyDescent="0.25">
      <c r="A137" t="s">
        <v>624</v>
      </c>
      <c r="B137" t="s">
        <v>625</v>
      </c>
      <c r="C137" t="s">
        <v>626</v>
      </c>
      <c r="D137" t="s">
        <v>627</v>
      </c>
      <c r="E137" s="42" t="s">
        <v>538</v>
      </c>
      <c r="F137" s="43">
        <v>-156997.57766959674</v>
      </c>
      <c r="G137" s="43">
        <v>0</v>
      </c>
      <c r="H137" s="43">
        <v>-156997.57766959674</v>
      </c>
      <c r="I137" s="43">
        <v>176276.82080155559</v>
      </c>
      <c r="J137" s="43">
        <v>3237</v>
      </c>
      <c r="K137" s="43">
        <v>173039.82080155559</v>
      </c>
    </row>
    <row r="138" spans="1:14" ht="18.75" customHeight="1" x14ac:dyDescent="0.25">
      <c r="A138" t="s">
        <v>628</v>
      </c>
      <c r="B138" t="s">
        <v>629</v>
      </c>
      <c r="C138" t="s">
        <v>630</v>
      </c>
      <c r="D138" t="s">
        <v>631</v>
      </c>
      <c r="E138" t="s">
        <v>543</v>
      </c>
      <c r="F138" s="44">
        <v>333.7</v>
      </c>
      <c r="G138" s="44">
        <v>4310.0195000000003</v>
      </c>
      <c r="H138" s="44">
        <v>-3976.3195000000005</v>
      </c>
      <c r="I138" s="44">
        <v>138.37</v>
      </c>
      <c r="J138" s="44">
        <v>5679</v>
      </c>
      <c r="K138" s="44">
        <v>-5540.63</v>
      </c>
    </row>
    <row r="139" spans="1:14" ht="15" x14ac:dyDescent="0.25">
      <c r="A139" t="s">
        <v>632</v>
      </c>
      <c r="C139" t="s">
        <v>633</v>
      </c>
      <c r="E139" t="s">
        <v>634</v>
      </c>
      <c r="F139" s="44">
        <v>-2971</v>
      </c>
      <c r="G139" s="44">
        <v>0</v>
      </c>
      <c r="H139" s="44">
        <v>-2971</v>
      </c>
      <c r="I139" s="44">
        <v>12056</v>
      </c>
      <c r="J139" s="44">
        <v>0</v>
      </c>
      <c r="K139" s="44">
        <v>12056</v>
      </c>
    </row>
    <row r="140" spans="1:14" ht="15" x14ac:dyDescent="0.25">
      <c r="A140" t="s">
        <v>635</v>
      </c>
      <c r="C140" t="s">
        <v>636</v>
      </c>
      <c r="E140" t="s">
        <v>637</v>
      </c>
      <c r="F140" s="44">
        <v>-2971</v>
      </c>
      <c r="G140" s="44">
        <v>0</v>
      </c>
      <c r="H140" s="44">
        <v>-2971</v>
      </c>
      <c r="I140" s="44">
        <v>12039</v>
      </c>
      <c r="J140" s="44">
        <v>0</v>
      </c>
      <c r="K140" s="44">
        <v>12039</v>
      </c>
    </row>
    <row r="141" spans="1:14" ht="15" x14ac:dyDescent="0.25">
      <c r="A141" t="s">
        <v>638</v>
      </c>
      <c r="C141" t="s">
        <v>639</v>
      </c>
      <c r="E141" t="s">
        <v>640</v>
      </c>
      <c r="F141" s="44">
        <v>427</v>
      </c>
      <c r="G141" s="44">
        <v>0</v>
      </c>
      <c r="H141" s="44">
        <v>427</v>
      </c>
      <c r="I141" s="44">
        <v>3919</v>
      </c>
      <c r="J141" s="44">
        <v>0</v>
      </c>
      <c r="K141" s="44">
        <v>3919</v>
      </c>
    </row>
    <row r="142" spans="1:14" s="53" customFormat="1" ht="15" x14ac:dyDescent="0.25">
      <c r="A142" s="51" t="s">
        <v>641</v>
      </c>
      <c r="B142" s="51"/>
      <c r="C142" s="51" t="s">
        <v>642</v>
      </c>
      <c r="D142" s="51"/>
      <c r="E142" s="51" t="s">
        <v>643</v>
      </c>
      <c r="F142" s="52">
        <v>-3394</v>
      </c>
      <c r="G142" s="52">
        <v>0</v>
      </c>
      <c r="H142" s="52">
        <v>-3394</v>
      </c>
      <c r="I142" s="52">
        <v>8120</v>
      </c>
      <c r="J142" s="52">
        <v>0</v>
      </c>
      <c r="K142" s="52">
        <v>8120</v>
      </c>
    </row>
    <row r="143" spans="1:14" s="53" customFormat="1" ht="15" x14ac:dyDescent="0.25">
      <c r="A143" s="51" t="s">
        <v>644</v>
      </c>
      <c r="B143" s="51"/>
      <c r="C143" s="51" t="s">
        <v>645</v>
      </c>
      <c r="D143" s="51"/>
      <c r="E143" s="51" t="s">
        <v>646</v>
      </c>
      <c r="F143" s="52">
        <v>-3394</v>
      </c>
      <c r="G143" s="52">
        <v>0</v>
      </c>
      <c r="H143" s="52">
        <v>-3394</v>
      </c>
      <c r="I143" s="52">
        <v>8120</v>
      </c>
      <c r="J143" s="52">
        <v>0</v>
      </c>
      <c r="K143" s="52">
        <v>8120</v>
      </c>
    </row>
    <row r="144" spans="1:14" ht="15" x14ac:dyDescent="0.25">
      <c r="A144" t="s">
        <v>647</v>
      </c>
      <c r="E144" s="55" t="s">
        <v>648</v>
      </c>
      <c r="F144" s="56"/>
      <c r="G144" s="56"/>
      <c r="H144" s="56">
        <v>-64126.051723350305</v>
      </c>
      <c r="I144" s="56"/>
      <c r="J144" s="56"/>
      <c r="K144" s="56">
        <v>-97876.299645191757</v>
      </c>
      <c r="M144" s="5"/>
      <c r="N144" s="5"/>
    </row>
    <row r="145" spans="1:39" ht="15.75" customHeight="1" x14ac:dyDescent="0.35">
      <c r="E145" s="57"/>
      <c r="F145" s="58"/>
      <c r="G145" s="59"/>
      <c r="H145" s="60"/>
      <c r="I145" s="58"/>
      <c r="J145" s="59"/>
      <c r="K145" s="60"/>
      <c r="N145" s="5"/>
    </row>
    <row r="146" spans="1:39" customFormat="1" ht="17.25" x14ac:dyDescent="0.25">
      <c r="E146" s="4" t="s">
        <v>732</v>
      </c>
      <c r="F146" s="4"/>
      <c r="G146" s="4"/>
      <c r="H146" s="4"/>
      <c r="I146" s="4"/>
      <c r="J146" s="4"/>
      <c r="K146" s="4"/>
    </row>
    <row r="147" spans="1:39" customFormat="1" ht="17.25" x14ac:dyDescent="0.25">
      <c r="E147" t="s">
        <v>733</v>
      </c>
    </row>
    <row r="148" spans="1:39" x14ac:dyDescent="0.35">
      <c r="G148" s="11"/>
      <c r="H148" s="12"/>
      <c r="J148" s="11"/>
      <c r="K148" s="12"/>
    </row>
    <row r="149" spans="1:39" x14ac:dyDescent="0.35">
      <c r="F149" s="13"/>
      <c r="G149" s="13"/>
      <c r="I149" s="13"/>
      <c r="J149" s="13"/>
    </row>
    <row r="150" spans="1:39" x14ac:dyDescent="0.35">
      <c r="H150" s="15"/>
      <c r="K150" s="15"/>
    </row>
    <row r="152" spans="1:39" x14ac:dyDescent="0.35">
      <c r="H152" s="16"/>
      <c r="K152" s="16"/>
    </row>
    <row r="153" spans="1:39" x14ac:dyDescent="0.35">
      <c r="H153" s="17"/>
      <c r="K153" s="17"/>
    </row>
    <row r="159" spans="1:39" s="9" customFormat="1" x14ac:dyDescent="0.35">
      <c r="A159"/>
      <c r="B159"/>
      <c r="C159"/>
      <c r="D159"/>
      <c r="E159" s="6"/>
      <c r="F159" s="11"/>
      <c r="G159" s="14"/>
      <c r="H159" s="14"/>
      <c r="I159" s="11"/>
      <c r="J159" s="14"/>
      <c r="K159" s="1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s="9" customFormat="1" x14ac:dyDescent="0.35">
      <c r="A160"/>
      <c r="B160"/>
      <c r="C160"/>
      <c r="D160"/>
      <c r="E160" s="6"/>
      <c r="F160" s="11"/>
      <c r="G160" s="14"/>
      <c r="H160" s="14"/>
      <c r="I160" s="11"/>
      <c r="J160" s="14"/>
      <c r="K160" s="1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s="9" customFormat="1" x14ac:dyDescent="0.35">
      <c r="A161"/>
      <c r="B161"/>
      <c r="C161"/>
      <c r="D161"/>
      <c r="E161" s="6"/>
      <c r="F161" s="11"/>
      <c r="G161" s="14"/>
      <c r="H161" s="14"/>
      <c r="I161" s="11"/>
      <c r="J161" s="14"/>
      <c r="K161" s="1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s="9" customFormat="1" x14ac:dyDescent="0.35">
      <c r="A162"/>
      <c r="B162"/>
      <c r="C162"/>
      <c r="D162"/>
      <c r="E162" s="6"/>
      <c r="F162" s="11"/>
      <c r="G162" s="14"/>
      <c r="H162" s="14"/>
      <c r="I162" s="11"/>
      <c r="J162" s="14"/>
      <c r="K162" s="1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s="9" customFormat="1" x14ac:dyDescent="0.35">
      <c r="A163"/>
      <c r="B163"/>
      <c r="C163"/>
      <c r="D163"/>
      <c r="E163" s="6"/>
      <c r="F163" s="11"/>
      <c r="G163" s="14"/>
      <c r="H163" s="14"/>
      <c r="I163" s="11"/>
      <c r="J163" s="14"/>
      <c r="K163" s="1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s="9" customFormat="1" x14ac:dyDescent="0.35">
      <c r="A164"/>
      <c r="B164"/>
      <c r="C164"/>
      <c r="D164"/>
      <c r="E164" s="6"/>
      <c r="F164" s="11"/>
      <c r="G164" s="14"/>
      <c r="H164" s="14"/>
      <c r="I164" s="11"/>
      <c r="J164" s="14"/>
      <c r="K164" s="1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s="9" customFormat="1" x14ac:dyDescent="0.35">
      <c r="A165"/>
      <c r="B165"/>
      <c r="C165"/>
      <c r="D165"/>
      <c r="E165" s="6"/>
      <c r="F165" s="11"/>
      <c r="G165" s="14"/>
      <c r="H165" s="14"/>
      <c r="I165" s="11"/>
      <c r="J165" s="14"/>
      <c r="K165" s="1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s="9" customFormat="1" x14ac:dyDescent="0.35">
      <c r="A166"/>
      <c r="B166"/>
      <c r="C166"/>
      <c r="D166"/>
      <c r="E166" s="6"/>
      <c r="F166" s="11"/>
      <c r="G166" s="14"/>
      <c r="H166" s="14"/>
      <c r="I166" s="11"/>
      <c r="J166" s="14"/>
      <c r="K166" s="1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s="9" customFormat="1" x14ac:dyDescent="0.35">
      <c r="A167"/>
      <c r="B167"/>
      <c r="C167"/>
      <c r="D167"/>
      <c r="E167" s="6"/>
      <c r="F167" s="11"/>
      <c r="G167" s="14"/>
      <c r="H167" s="14"/>
      <c r="I167" s="11"/>
      <c r="J167" s="14"/>
      <c r="K167" s="1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s="9" customFormat="1" x14ac:dyDescent="0.35">
      <c r="A168"/>
      <c r="B168"/>
      <c r="C168"/>
      <c r="D168"/>
      <c r="E168" s="6"/>
      <c r="F168" s="11"/>
      <c r="G168" s="14"/>
      <c r="H168" s="14"/>
      <c r="I168" s="11"/>
      <c r="J168" s="14"/>
      <c r="K168" s="1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s="9" customFormat="1" x14ac:dyDescent="0.35">
      <c r="A169"/>
      <c r="B169"/>
      <c r="C169"/>
      <c r="D169"/>
      <c r="E169" s="6"/>
      <c r="F169" s="11"/>
      <c r="G169" s="14"/>
      <c r="H169" s="14"/>
      <c r="I169" s="11"/>
      <c r="J169" s="14"/>
      <c r="K169" s="1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s="9" customFormat="1" x14ac:dyDescent="0.35">
      <c r="A170"/>
      <c r="B170"/>
      <c r="C170"/>
      <c r="D170"/>
      <c r="E170" s="6"/>
      <c r="F170" s="11"/>
      <c r="G170" s="14"/>
      <c r="H170" s="14"/>
      <c r="I170" s="11"/>
      <c r="J170" s="14"/>
      <c r="K170" s="1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s="9" customFormat="1" x14ac:dyDescent="0.35">
      <c r="A171"/>
      <c r="B171"/>
      <c r="C171"/>
      <c r="D171"/>
      <c r="E171" s="6"/>
      <c r="F171" s="11"/>
      <c r="G171" s="14"/>
      <c r="H171" s="14"/>
      <c r="I171" s="11"/>
      <c r="J171" s="14"/>
      <c r="K171" s="1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s="9" customFormat="1" x14ac:dyDescent="0.35">
      <c r="A172"/>
      <c r="B172"/>
      <c r="C172"/>
      <c r="D172"/>
      <c r="E172" s="6"/>
      <c r="F172" s="11"/>
      <c r="G172" s="14"/>
      <c r="H172" s="14"/>
      <c r="I172" s="11"/>
      <c r="J172" s="14"/>
      <c r="K172" s="1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s="9" customFormat="1" x14ac:dyDescent="0.35">
      <c r="A173"/>
      <c r="B173"/>
      <c r="C173"/>
      <c r="D173"/>
      <c r="E173" s="6"/>
      <c r="F173" s="11"/>
      <c r="G173" s="14"/>
      <c r="H173" s="14"/>
      <c r="I173" s="11"/>
      <c r="J173" s="14"/>
      <c r="K173" s="1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s="9" customFormat="1" x14ac:dyDescent="0.35">
      <c r="A174"/>
      <c r="B174"/>
      <c r="C174"/>
      <c r="D174"/>
      <c r="E174" s="6"/>
      <c r="F174" s="11"/>
      <c r="G174" s="14"/>
      <c r="H174" s="14"/>
      <c r="I174" s="11"/>
      <c r="J174" s="14"/>
      <c r="K174" s="1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s="9" customFormat="1" x14ac:dyDescent="0.35">
      <c r="A175"/>
      <c r="B175"/>
      <c r="C175"/>
      <c r="D175"/>
      <c r="E175" s="6"/>
      <c r="F175" s="11"/>
      <c r="G175" s="14"/>
      <c r="H175" s="14"/>
      <c r="I175" s="11"/>
      <c r="J175" s="14"/>
      <c r="K175" s="1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s="9" customFormat="1" x14ac:dyDescent="0.35">
      <c r="A176"/>
      <c r="B176"/>
      <c r="C176"/>
      <c r="D176"/>
      <c r="E176" s="6"/>
      <c r="F176" s="11"/>
      <c r="G176" s="14"/>
      <c r="H176" s="14"/>
      <c r="I176" s="11"/>
      <c r="J176" s="14"/>
      <c r="K176" s="1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s="9" customFormat="1" x14ac:dyDescent="0.35">
      <c r="A177"/>
      <c r="B177"/>
      <c r="C177"/>
      <c r="D177"/>
      <c r="E177" s="6"/>
      <c r="F177" s="11"/>
      <c r="G177" s="14"/>
      <c r="H177" s="14"/>
      <c r="I177" s="11"/>
      <c r="J177" s="14"/>
      <c r="K177" s="1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s="9" customFormat="1" x14ac:dyDescent="0.35">
      <c r="A178"/>
      <c r="B178"/>
      <c r="C178"/>
      <c r="D178"/>
      <c r="E178" s="6"/>
      <c r="F178" s="11"/>
      <c r="G178" s="14"/>
      <c r="H178" s="14"/>
      <c r="I178" s="11"/>
      <c r="J178" s="14"/>
      <c r="K178" s="1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s="9" customFormat="1" x14ac:dyDescent="0.35">
      <c r="A179"/>
      <c r="B179"/>
      <c r="C179"/>
      <c r="D179"/>
      <c r="E179" s="6"/>
      <c r="F179" s="11"/>
      <c r="G179" s="14"/>
      <c r="H179" s="14"/>
      <c r="I179" s="11"/>
      <c r="J179" s="14"/>
      <c r="K179" s="1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s="9" customFormat="1" x14ac:dyDescent="0.35">
      <c r="A180"/>
      <c r="B180"/>
      <c r="C180"/>
      <c r="D180"/>
      <c r="E180" s="6"/>
      <c r="F180" s="11"/>
      <c r="G180" s="14"/>
      <c r="H180" s="14"/>
      <c r="I180" s="11"/>
      <c r="J180" s="14"/>
      <c r="K180" s="1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s="9" customFormat="1" x14ac:dyDescent="0.35">
      <c r="A181"/>
      <c r="B181"/>
      <c r="C181"/>
      <c r="D181"/>
      <c r="E181" s="6"/>
      <c r="F181" s="11"/>
      <c r="G181" s="14"/>
      <c r="H181" s="14"/>
      <c r="I181" s="11"/>
      <c r="J181" s="14"/>
      <c r="K181" s="1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s="9" customFormat="1" x14ac:dyDescent="0.35">
      <c r="A182"/>
      <c r="B182"/>
      <c r="C182"/>
      <c r="D182"/>
      <c r="E182" s="6"/>
      <c r="F182" s="11"/>
      <c r="G182" s="14"/>
      <c r="H182" s="14"/>
      <c r="I182" s="11"/>
      <c r="J182" s="14"/>
      <c r="K182" s="1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s="9" customFormat="1" x14ac:dyDescent="0.35">
      <c r="A183"/>
      <c r="B183"/>
      <c r="C183"/>
      <c r="D183"/>
      <c r="E183" s="6"/>
      <c r="F183" s="11"/>
      <c r="G183" s="14"/>
      <c r="H183" s="14"/>
      <c r="I183" s="11"/>
      <c r="J183" s="14"/>
      <c r="K183" s="1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s="9" customFormat="1" x14ac:dyDescent="0.35">
      <c r="A184"/>
      <c r="B184"/>
      <c r="C184"/>
      <c r="D184"/>
      <c r="E184" s="6"/>
      <c r="F184" s="11"/>
      <c r="G184" s="14"/>
      <c r="H184" s="14"/>
      <c r="I184" s="11"/>
      <c r="J184" s="14"/>
      <c r="K184" s="1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s="9" customFormat="1" x14ac:dyDescent="0.35">
      <c r="A185"/>
      <c r="B185"/>
      <c r="C185"/>
      <c r="D185"/>
      <c r="E185" s="6"/>
      <c r="F185" s="11"/>
      <c r="G185" s="14"/>
      <c r="H185" s="14"/>
      <c r="I185" s="11"/>
      <c r="J185" s="14"/>
      <c r="K185" s="1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s="9" customFormat="1" x14ac:dyDescent="0.35">
      <c r="A186"/>
      <c r="B186"/>
      <c r="C186"/>
      <c r="D186"/>
      <c r="E186" s="6"/>
      <c r="F186" s="11"/>
      <c r="G186" s="14"/>
      <c r="H186" s="14"/>
      <c r="I186" s="11"/>
      <c r="J186" s="14"/>
      <c r="K186" s="1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s="9" customFormat="1" x14ac:dyDescent="0.35">
      <c r="A187"/>
      <c r="B187"/>
      <c r="C187"/>
      <c r="D187"/>
      <c r="E187" s="6"/>
      <c r="F187" s="11"/>
      <c r="G187" s="14"/>
      <c r="H187" s="14"/>
      <c r="I187" s="11"/>
      <c r="J187" s="14"/>
      <c r="K187" s="1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s="9" customFormat="1" x14ac:dyDescent="0.35">
      <c r="A188"/>
      <c r="B188"/>
      <c r="C188"/>
      <c r="D188"/>
      <c r="E188" s="6"/>
      <c r="F188" s="11"/>
      <c r="G188" s="14"/>
      <c r="H188" s="14"/>
      <c r="I188" s="11"/>
      <c r="J188" s="14"/>
      <c r="K188" s="1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s="9" customFormat="1" x14ac:dyDescent="0.35">
      <c r="A189"/>
      <c r="B189"/>
      <c r="C189"/>
      <c r="D189"/>
      <c r="E189" s="6"/>
      <c r="F189" s="11"/>
      <c r="G189" s="14"/>
      <c r="H189" s="14"/>
      <c r="I189" s="11"/>
      <c r="J189" s="14"/>
      <c r="K189" s="1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s="9" customFormat="1" x14ac:dyDescent="0.35">
      <c r="A190"/>
      <c r="B190"/>
      <c r="C190"/>
      <c r="D190"/>
      <c r="E190" s="6"/>
      <c r="F190" s="11"/>
      <c r="G190" s="14"/>
      <c r="H190" s="14"/>
      <c r="I190" s="11"/>
      <c r="J190" s="14"/>
      <c r="K190" s="1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s="9" customFormat="1" x14ac:dyDescent="0.35">
      <c r="A191"/>
      <c r="B191"/>
      <c r="C191"/>
      <c r="D191"/>
      <c r="E191" s="6"/>
      <c r="F191" s="11"/>
      <c r="G191" s="14"/>
      <c r="H191" s="14"/>
      <c r="I191" s="11"/>
      <c r="J191" s="14"/>
      <c r="K191" s="1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s="9" customFormat="1" x14ac:dyDescent="0.35">
      <c r="A192"/>
      <c r="B192"/>
      <c r="C192"/>
      <c r="D192"/>
      <c r="E192" s="6"/>
      <c r="F192" s="11"/>
      <c r="G192" s="14"/>
      <c r="H192" s="14"/>
      <c r="I192" s="11"/>
      <c r="J192" s="14"/>
      <c r="K192" s="1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s="9" customFormat="1" x14ac:dyDescent="0.35">
      <c r="A193"/>
      <c r="B193"/>
      <c r="C193"/>
      <c r="D193"/>
      <c r="E193" s="6"/>
      <c r="F193" s="11"/>
      <c r="G193" s="14"/>
      <c r="H193" s="14"/>
      <c r="I193" s="11"/>
      <c r="J193" s="14"/>
      <c r="K193" s="1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s="9" customFormat="1" x14ac:dyDescent="0.35">
      <c r="A194"/>
      <c r="B194"/>
      <c r="C194"/>
      <c r="D194"/>
      <c r="E194" s="6"/>
      <c r="F194" s="11"/>
      <c r="G194" s="14"/>
      <c r="H194" s="14"/>
      <c r="I194" s="11"/>
      <c r="J194" s="14"/>
      <c r="K194" s="1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s="9" customFormat="1" x14ac:dyDescent="0.35">
      <c r="A195"/>
      <c r="B195"/>
      <c r="C195"/>
      <c r="D195"/>
      <c r="E195" s="6"/>
      <c r="F195" s="11"/>
      <c r="G195" s="14"/>
      <c r="H195" s="14"/>
      <c r="I195" s="11"/>
      <c r="J195" s="14"/>
      <c r="K195" s="1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s="9" customFormat="1" x14ac:dyDescent="0.35">
      <c r="A196"/>
      <c r="B196"/>
      <c r="C196"/>
      <c r="D196"/>
      <c r="E196" s="6"/>
      <c r="F196" s="11"/>
      <c r="G196" s="14"/>
      <c r="H196" s="14"/>
      <c r="I196" s="11"/>
      <c r="J196" s="14"/>
      <c r="K196" s="1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s="9" customFormat="1" x14ac:dyDescent="0.35">
      <c r="A197"/>
      <c r="B197"/>
      <c r="C197"/>
      <c r="D197"/>
      <c r="E197" s="6"/>
      <c r="F197" s="11"/>
      <c r="G197" s="14"/>
      <c r="H197" s="14"/>
      <c r="I197" s="11"/>
      <c r="J197" s="14"/>
      <c r="K197" s="1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s="9" customFormat="1" x14ac:dyDescent="0.35">
      <c r="A198"/>
      <c r="B198"/>
      <c r="C198"/>
      <c r="D198"/>
      <c r="E198" s="6"/>
      <c r="F198" s="11"/>
      <c r="G198" s="14"/>
      <c r="H198" s="14"/>
      <c r="I198" s="11"/>
      <c r="J198" s="14"/>
      <c r="K198" s="1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s="9" customFormat="1" x14ac:dyDescent="0.35">
      <c r="A199"/>
      <c r="B199"/>
      <c r="C199"/>
      <c r="D199"/>
      <c r="E199" s="6"/>
      <c r="F199" s="11"/>
      <c r="G199" s="14"/>
      <c r="H199" s="14"/>
      <c r="I199" s="11"/>
      <c r="J199" s="14"/>
      <c r="K199" s="1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s="9" customFormat="1" x14ac:dyDescent="0.35">
      <c r="A200"/>
      <c r="B200"/>
      <c r="C200"/>
      <c r="D200"/>
      <c r="E200" s="6"/>
      <c r="F200" s="11"/>
      <c r="G200" s="14"/>
      <c r="H200" s="14"/>
      <c r="I200" s="11"/>
      <c r="J200" s="14"/>
      <c r="K200" s="1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s="9" customFormat="1" x14ac:dyDescent="0.35">
      <c r="A201"/>
      <c r="B201"/>
      <c r="C201"/>
      <c r="D201"/>
      <c r="E201" s="6"/>
      <c r="F201" s="11"/>
      <c r="G201" s="14"/>
      <c r="H201" s="14"/>
      <c r="I201" s="11"/>
      <c r="J201" s="14"/>
      <c r="K201" s="1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s="9" customFormat="1" x14ac:dyDescent="0.35">
      <c r="A202"/>
      <c r="B202"/>
      <c r="C202"/>
      <c r="D202"/>
      <c r="E202" s="6"/>
      <c r="F202" s="11"/>
      <c r="G202" s="14"/>
      <c r="H202" s="14"/>
      <c r="I202" s="11"/>
      <c r="J202" s="14"/>
      <c r="K202" s="1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s="9" customFormat="1" x14ac:dyDescent="0.35">
      <c r="A203"/>
      <c r="B203"/>
      <c r="C203"/>
      <c r="D203"/>
      <c r="E203" s="6"/>
      <c r="F203" s="11"/>
      <c r="G203" s="14"/>
      <c r="H203" s="14"/>
      <c r="I203" s="11"/>
      <c r="J203" s="14"/>
      <c r="K203" s="1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s="9" customFormat="1" x14ac:dyDescent="0.35">
      <c r="A204"/>
      <c r="B204"/>
      <c r="C204"/>
      <c r="D204"/>
      <c r="E204" s="6"/>
      <c r="F204" s="11"/>
      <c r="G204" s="14"/>
      <c r="H204" s="14"/>
      <c r="I204" s="11"/>
      <c r="J204" s="14"/>
      <c r="K204" s="1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s="9" customFormat="1" x14ac:dyDescent="0.35">
      <c r="A205"/>
      <c r="B205"/>
      <c r="C205"/>
      <c r="D205"/>
      <c r="E205" s="6"/>
      <c r="F205" s="11"/>
      <c r="G205" s="14"/>
      <c r="H205" s="14"/>
      <c r="I205" s="11"/>
      <c r="J205" s="14"/>
      <c r="K205" s="1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s="9" customFormat="1" x14ac:dyDescent="0.35">
      <c r="A206"/>
      <c r="B206"/>
      <c r="C206"/>
      <c r="D206"/>
      <c r="E206" s="6"/>
      <c r="F206" s="11"/>
      <c r="G206" s="14"/>
      <c r="H206" s="14"/>
      <c r="I206" s="11"/>
      <c r="J206" s="14"/>
      <c r="K206" s="1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s="9" customFormat="1" x14ac:dyDescent="0.35">
      <c r="A207"/>
      <c r="B207"/>
      <c r="C207"/>
      <c r="D207"/>
      <c r="E207" s="6"/>
      <c r="F207" s="11"/>
      <c r="G207" s="14"/>
      <c r="H207" s="14"/>
      <c r="I207" s="11"/>
      <c r="J207" s="14"/>
      <c r="K207" s="1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s="9" customFormat="1" x14ac:dyDescent="0.35">
      <c r="A208"/>
      <c r="B208"/>
      <c r="C208"/>
      <c r="D208"/>
      <c r="E208" s="6"/>
      <c r="F208" s="11"/>
      <c r="G208" s="14"/>
      <c r="H208" s="14"/>
      <c r="I208" s="11"/>
      <c r="J208" s="14"/>
      <c r="K208" s="1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s="9" customFormat="1" x14ac:dyDescent="0.35">
      <c r="A209"/>
      <c r="B209"/>
      <c r="C209"/>
      <c r="D209"/>
      <c r="E209" s="6"/>
      <c r="F209" s="11"/>
      <c r="G209" s="14"/>
      <c r="H209" s="14"/>
      <c r="I209" s="11"/>
      <c r="J209" s="14"/>
      <c r="K209" s="1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s="9" customFormat="1" x14ac:dyDescent="0.35">
      <c r="A210"/>
      <c r="B210"/>
      <c r="C210"/>
      <c r="D210"/>
      <c r="E210" s="6"/>
      <c r="F210" s="11"/>
      <c r="G210" s="14"/>
      <c r="H210" s="14"/>
      <c r="I210" s="11"/>
      <c r="J210" s="14"/>
      <c r="K210" s="1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s="9" customFormat="1" x14ac:dyDescent="0.35">
      <c r="A211"/>
      <c r="B211"/>
      <c r="C211"/>
      <c r="D211"/>
      <c r="E211" s="6"/>
      <c r="F211" s="11"/>
      <c r="G211" s="14"/>
      <c r="H211" s="14"/>
      <c r="I211" s="11"/>
      <c r="J211" s="14"/>
      <c r="K211" s="1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s="9" customFormat="1" x14ac:dyDescent="0.35">
      <c r="A212"/>
      <c r="B212"/>
      <c r="C212"/>
      <c r="D212"/>
      <c r="E212" s="6"/>
      <c r="F212" s="11"/>
      <c r="G212" s="14"/>
      <c r="H212" s="14"/>
      <c r="I212" s="11"/>
      <c r="J212" s="14"/>
      <c r="K212" s="1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s="9" customFormat="1" x14ac:dyDescent="0.35">
      <c r="A213"/>
      <c r="B213"/>
      <c r="C213"/>
      <c r="D213"/>
      <c r="E213" s="6"/>
      <c r="F213" s="11"/>
      <c r="G213" s="14"/>
      <c r="H213" s="14"/>
      <c r="I213" s="11"/>
      <c r="J213" s="14"/>
      <c r="K213" s="1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s="9" customFormat="1" x14ac:dyDescent="0.35">
      <c r="A214"/>
      <c r="B214"/>
      <c r="C214"/>
      <c r="D214"/>
      <c r="E214" s="6"/>
      <c r="F214" s="11"/>
      <c r="G214" s="14"/>
      <c r="H214" s="14"/>
      <c r="I214" s="11"/>
      <c r="J214" s="14"/>
      <c r="K214" s="1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s="9" customFormat="1" x14ac:dyDescent="0.35">
      <c r="A215"/>
      <c r="B215"/>
      <c r="C215"/>
      <c r="D215"/>
      <c r="E215" s="6"/>
      <c r="F215" s="11"/>
      <c r="G215" s="14"/>
      <c r="H215" s="14"/>
      <c r="I215" s="11"/>
      <c r="J215" s="14"/>
      <c r="K215" s="1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s="9" customFormat="1" x14ac:dyDescent="0.35">
      <c r="A216"/>
      <c r="B216"/>
      <c r="C216"/>
      <c r="D216"/>
      <c r="E216" s="6"/>
      <c r="F216" s="11"/>
      <c r="G216" s="14"/>
      <c r="H216" s="14"/>
      <c r="I216" s="11"/>
      <c r="J216" s="14"/>
      <c r="K216" s="1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s="9" customFormat="1" x14ac:dyDescent="0.35">
      <c r="A217"/>
      <c r="B217"/>
      <c r="C217"/>
      <c r="D217"/>
      <c r="E217" s="6"/>
      <c r="F217" s="11"/>
      <c r="G217" s="14"/>
      <c r="H217" s="14"/>
      <c r="I217" s="11"/>
      <c r="J217" s="14"/>
      <c r="K217" s="1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s="9" customFormat="1" x14ac:dyDescent="0.35">
      <c r="A218"/>
      <c r="B218"/>
      <c r="C218"/>
      <c r="D218"/>
      <c r="E218" s="6"/>
      <c r="F218" s="11"/>
      <c r="G218" s="14"/>
      <c r="H218" s="14"/>
      <c r="I218" s="11"/>
      <c r="J218" s="14"/>
      <c r="K218" s="1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s="9" customFormat="1" x14ac:dyDescent="0.35">
      <c r="A219"/>
      <c r="B219"/>
      <c r="C219"/>
      <c r="D219"/>
      <c r="E219" s="6"/>
      <c r="F219" s="11"/>
      <c r="G219" s="14"/>
      <c r="H219" s="14"/>
      <c r="I219" s="11"/>
      <c r="J219" s="14"/>
      <c r="K219" s="1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s="9" customFormat="1" x14ac:dyDescent="0.35">
      <c r="A220"/>
      <c r="B220"/>
      <c r="C220"/>
      <c r="D220"/>
      <c r="E220" s="6"/>
      <c r="F220" s="11"/>
      <c r="G220" s="14"/>
      <c r="H220" s="14"/>
      <c r="I220" s="11"/>
      <c r="J220" s="14"/>
      <c r="K220" s="1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s="9" customFormat="1" x14ac:dyDescent="0.35">
      <c r="A221"/>
      <c r="B221"/>
      <c r="C221"/>
      <c r="D221"/>
      <c r="E221" s="6"/>
      <c r="F221" s="11"/>
      <c r="G221" s="14"/>
      <c r="H221" s="14"/>
      <c r="I221" s="11"/>
      <c r="J221" s="14"/>
      <c r="K221" s="1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s="9" customFormat="1" x14ac:dyDescent="0.35">
      <c r="A222"/>
      <c r="B222"/>
      <c r="C222"/>
      <c r="D222"/>
      <c r="E222" s="6"/>
      <c r="F222" s="11"/>
      <c r="G222" s="14"/>
      <c r="H222" s="14"/>
      <c r="I222" s="11"/>
      <c r="J222" s="14"/>
      <c r="K222" s="1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s="9" customFormat="1" x14ac:dyDescent="0.35">
      <c r="A223"/>
      <c r="B223"/>
      <c r="C223"/>
      <c r="D223"/>
      <c r="E223" s="6"/>
      <c r="F223" s="11"/>
      <c r="G223" s="14"/>
      <c r="H223" s="14"/>
      <c r="I223" s="11"/>
      <c r="J223" s="14"/>
      <c r="K223" s="1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s="9" customFormat="1" x14ac:dyDescent="0.35">
      <c r="A224"/>
      <c r="B224"/>
      <c r="C224"/>
      <c r="D224"/>
      <c r="E224" s="6"/>
      <c r="F224" s="11"/>
      <c r="G224" s="14"/>
      <c r="H224" s="14"/>
      <c r="I224" s="11"/>
      <c r="J224" s="14"/>
      <c r="K224" s="1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s="9" customFormat="1" x14ac:dyDescent="0.35">
      <c r="A225"/>
      <c r="B225"/>
      <c r="C225"/>
      <c r="D225"/>
      <c r="E225" s="6"/>
      <c r="F225" s="11"/>
      <c r="G225" s="14"/>
      <c r="H225" s="14"/>
      <c r="I225" s="11"/>
      <c r="J225" s="14"/>
      <c r="K225" s="1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s="9" customFormat="1" x14ac:dyDescent="0.35">
      <c r="A226"/>
      <c r="B226"/>
      <c r="C226"/>
      <c r="D226"/>
      <c r="E226" s="6"/>
      <c r="F226" s="11"/>
      <c r="G226" s="14"/>
      <c r="H226" s="14"/>
      <c r="I226" s="11"/>
      <c r="J226" s="14"/>
      <c r="K226" s="1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s="9" customFormat="1" x14ac:dyDescent="0.35">
      <c r="A227"/>
      <c r="B227"/>
      <c r="C227"/>
      <c r="D227"/>
      <c r="E227" s="6"/>
      <c r="F227" s="11"/>
      <c r="G227" s="14"/>
      <c r="H227" s="14"/>
      <c r="I227" s="11"/>
      <c r="J227" s="14"/>
      <c r="K227" s="1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s="9" customFormat="1" x14ac:dyDescent="0.35">
      <c r="A228"/>
      <c r="B228"/>
      <c r="C228"/>
      <c r="D228"/>
      <c r="E228" s="6"/>
      <c r="F228" s="11"/>
      <c r="G228" s="14"/>
      <c r="H228" s="14"/>
      <c r="I228" s="11"/>
      <c r="J228" s="14"/>
      <c r="K228" s="1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s="9" customFormat="1" x14ac:dyDescent="0.35">
      <c r="A229"/>
      <c r="B229"/>
      <c r="C229"/>
      <c r="D229"/>
      <c r="E229" s="6"/>
      <c r="F229" s="11"/>
      <c r="G229" s="14"/>
      <c r="H229" s="14"/>
      <c r="I229" s="11"/>
      <c r="J229" s="14"/>
      <c r="K229" s="1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s="9" customFormat="1" x14ac:dyDescent="0.35">
      <c r="A230"/>
      <c r="B230"/>
      <c r="C230"/>
      <c r="D230"/>
      <c r="E230" s="6"/>
      <c r="F230" s="11"/>
      <c r="G230" s="14"/>
      <c r="H230" s="14"/>
      <c r="I230" s="11"/>
      <c r="J230" s="14"/>
      <c r="K230" s="1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s="9" customFormat="1" x14ac:dyDescent="0.35">
      <c r="A231"/>
      <c r="B231"/>
      <c r="C231"/>
      <c r="D231"/>
      <c r="E231" s="6"/>
      <c r="F231" s="11"/>
      <c r="G231" s="14"/>
      <c r="H231" s="14"/>
      <c r="I231" s="11"/>
      <c r="J231" s="14"/>
      <c r="K231" s="1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s="9" customFormat="1" x14ac:dyDescent="0.35">
      <c r="A232"/>
      <c r="B232"/>
      <c r="C232"/>
      <c r="D232"/>
      <c r="E232" s="6"/>
      <c r="F232" s="11"/>
      <c r="G232" s="14"/>
      <c r="H232" s="14"/>
      <c r="I232" s="11"/>
      <c r="J232" s="14"/>
      <c r="K232" s="1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s="9" customFormat="1" x14ac:dyDescent="0.35">
      <c r="A233"/>
      <c r="B233"/>
      <c r="C233"/>
      <c r="D233"/>
      <c r="E233" s="6"/>
      <c r="F233" s="11"/>
      <c r="G233" s="14"/>
      <c r="H233" s="14"/>
      <c r="I233" s="11"/>
      <c r="J233" s="14"/>
      <c r="K233" s="1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s="9" customFormat="1" x14ac:dyDescent="0.35">
      <c r="A234"/>
      <c r="B234"/>
      <c r="C234"/>
      <c r="D234"/>
      <c r="E234" s="6"/>
      <c r="F234" s="11"/>
      <c r="G234" s="14"/>
      <c r="H234" s="14"/>
      <c r="I234" s="11"/>
      <c r="J234" s="14"/>
      <c r="K234" s="1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s="9" customFormat="1" x14ac:dyDescent="0.35">
      <c r="A235"/>
      <c r="B235"/>
      <c r="C235"/>
      <c r="D235"/>
      <c r="E235" s="6"/>
      <c r="F235" s="11"/>
      <c r="G235" s="14"/>
      <c r="H235" s="14"/>
      <c r="I235" s="11"/>
      <c r="J235" s="14"/>
      <c r="K235" s="1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s="9" customFormat="1" x14ac:dyDescent="0.35">
      <c r="A236"/>
      <c r="B236"/>
      <c r="C236"/>
      <c r="D236"/>
      <c r="E236" s="6"/>
      <c r="F236" s="11"/>
      <c r="G236" s="14"/>
      <c r="H236" s="14"/>
      <c r="I236" s="11"/>
      <c r="J236" s="14"/>
      <c r="K236" s="1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s="9" customFormat="1" x14ac:dyDescent="0.35">
      <c r="A237"/>
      <c r="B237"/>
      <c r="C237"/>
      <c r="D237"/>
      <c r="E237" s="6"/>
      <c r="F237" s="11"/>
      <c r="G237" s="14"/>
      <c r="H237" s="14"/>
      <c r="I237" s="11"/>
      <c r="J237" s="14"/>
      <c r="K237" s="1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s="9" customFormat="1" x14ac:dyDescent="0.35">
      <c r="A238"/>
      <c r="B238"/>
      <c r="C238"/>
      <c r="D238"/>
      <c r="E238" s="6"/>
      <c r="F238" s="11"/>
      <c r="G238" s="14"/>
      <c r="H238" s="14"/>
      <c r="I238" s="11"/>
      <c r="J238" s="14"/>
      <c r="K238" s="1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s="9" customFormat="1" x14ac:dyDescent="0.35">
      <c r="A239"/>
      <c r="B239"/>
      <c r="C239"/>
      <c r="D239"/>
      <c r="E239" s="6"/>
      <c r="F239" s="11"/>
      <c r="G239" s="14"/>
      <c r="H239" s="14"/>
      <c r="I239" s="11"/>
      <c r="J239" s="14"/>
      <c r="K239" s="1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s="9" customFormat="1" x14ac:dyDescent="0.35">
      <c r="A240"/>
      <c r="B240"/>
      <c r="C240"/>
      <c r="D240"/>
      <c r="E240" s="6"/>
      <c r="F240" s="11"/>
      <c r="G240" s="14"/>
      <c r="H240" s="14"/>
      <c r="I240" s="11"/>
      <c r="J240" s="14"/>
      <c r="K240" s="1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s="9" customFormat="1" x14ac:dyDescent="0.35">
      <c r="A241"/>
      <c r="B241"/>
      <c r="C241"/>
      <c r="D241"/>
      <c r="E241" s="6"/>
      <c r="F241" s="11"/>
      <c r="G241" s="14"/>
      <c r="H241" s="14"/>
      <c r="I241" s="11"/>
      <c r="J241" s="14"/>
      <c r="K241" s="1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s="9" customFormat="1" x14ac:dyDescent="0.35">
      <c r="A242"/>
      <c r="B242"/>
      <c r="C242"/>
      <c r="D242"/>
      <c r="E242" s="6"/>
      <c r="F242" s="11"/>
      <c r="G242" s="14"/>
      <c r="H242" s="14"/>
      <c r="I242" s="11"/>
      <c r="J242" s="14"/>
      <c r="K242" s="1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s="9" customFormat="1" x14ac:dyDescent="0.35">
      <c r="A243"/>
      <c r="B243"/>
      <c r="C243"/>
      <c r="D243"/>
      <c r="E243" s="6"/>
      <c r="F243" s="11"/>
      <c r="G243" s="14"/>
      <c r="H243" s="14"/>
      <c r="I243" s="11"/>
      <c r="J243" s="14"/>
      <c r="K243" s="1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s="9" customFormat="1" x14ac:dyDescent="0.35">
      <c r="A244"/>
      <c r="B244"/>
      <c r="C244"/>
      <c r="D244"/>
      <c r="E244" s="6"/>
      <c r="F244" s="11"/>
      <c r="G244" s="14"/>
      <c r="H244" s="14"/>
      <c r="I244" s="11"/>
      <c r="J244" s="14"/>
      <c r="K244" s="1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s="9" customFormat="1" x14ac:dyDescent="0.35">
      <c r="A245"/>
      <c r="B245"/>
      <c r="C245"/>
      <c r="D245"/>
      <c r="E245" s="6"/>
      <c r="F245" s="11"/>
      <c r="G245" s="14"/>
      <c r="H245" s="14"/>
      <c r="I245" s="11"/>
      <c r="J245" s="14"/>
      <c r="K245" s="1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s="9" customFormat="1" x14ac:dyDescent="0.35">
      <c r="A246"/>
      <c r="B246"/>
      <c r="C246"/>
      <c r="D246"/>
      <c r="E246" s="6"/>
      <c r="F246" s="11"/>
      <c r="G246" s="14"/>
      <c r="H246" s="14"/>
      <c r="I246" s="11"/>
      <c r="J246" s="14"/>
      <c r="K246" s="1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s="9" customFormat="1" x14ac:dyDescent="0.35">
      <c r="A247"/>
      <c r="B247"/>
      <c r="C247"/>
      <c r="D247"/>
      <c r="E247" s="6"/>
      <c r="F247" s="11"/>
      <c r="G247" s="14"/>
      <c r="H247" s="14"/>
      <c r="I247" s="11"/>
      <c r="J247" s="14"/>
      <c r="K247" s="1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s="9" customFormat="1" x14ac:dyDescent="0.35">
      <c r="A248"/>
      <c r="B248"/>
      <c r="C248"/>
      <c r="D248"/>
      <c r="E248" s="6"/>
      <c r="F248" s="11"/>
      <c r="G248" s="14"/>
      <c r="H248" s="14"/>
      <c r="I248" s="11"/>
      <c r="J248" s="14"/>
      <c r="K248" s="1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s="9" customFormat="1" x14ac:dyDescent="0.35">
      <c r="A249"/>
      <c r="B249"/>
      <c r="C249"/>
      <c r="D249"/>
      <c r="E249" s="6"/>
      <c r="F249" s="11"/>
      <c r="G249" s="14"/>
      <c r="H249" s="14"/>
      <c r="I249" s="11"/>
      <c r="J249" s="14"/>
      <c r="K249" s="1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</row>
    <row r="250" spans="1:39" s="9" customFormat="1" x14ac:dyDescent="0.35">
      <c r="A250"/>
      <c r="B250"/>
      <c r="C250"/>
      <c r="D250"/>
      <c r="E250" s="6"/>
      <c r="F250" s="11"/>
      <c r="G250" s="14"/>
      <c r="H250" s="14"/>
      <c r="I250" s="11"/>
      <c r="J250" s="14"/>
      <c r="K250" s="1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 s="9" customFormat="1" x14ac:dyDescent="0.35">
      <c r="A251"/>
      <c r="B251"/>
      <c r="C251"/>
      <c r="D251"/>
      <c r="E251" s="6"/>
      <c r="F251" s="11"/>
      <c r="G251" s="14"/>
      <c r="H251" s="14"/>
      <c r="I251" s="11"/>
      <c r="J251" s="14"/>
      <c r="K251" s="1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 s="9" customFormat="1" x14ac:dyDescent="0.35">
      <c r="A252"/>
      <c r="B252"/>
      <c r="C252"/>
      <c r="D252"/>
      <c r="E252" s="6"/>
      <c r="F252" s="11"/>
      <c r="G252" s="14"/>
      <c r="H252" s="14"/>
      <c r="I252" s="11"/>
      <c r="J252" s="14"/>
      <c r="K252" s="1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 s="9" customFormat="1" x14ac:dyDescent="0.35">
      <c r="A253"/>
      <c r="B253"/>
      <c r="C253"/>
      <c r="D253"/>
      <c r="E253" s="6"/>
      <c r="F253" s="11"/>
      <c r="G253" s="14"/>
      <c r="H253" s="14"/>
      <c r="I253" s="11"/>
      <c r="J253" s="14"/>
      <c r="K253" s="1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 s="9" customFormat="1" x14ac:dyDescent="0.35">
      <c r="A254"/>
      <c r="B254"/>
      <c r="C254"/>
      <c r="D254"/>
      <c r="E254" s="6"/>
      <c r="F254" s="11"/>
      <c r="G254" s="14"/>
      <c r="H254" s="14"/>
      <c r="I254" s="11"/>
      <c r="J254" s="14"/>
      <c r="K254" s="1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s="9" customFormat="1" x14ac:dyDescent="0.35">
      <c r="A255"/>
      <c r="B255"/>
      <c r="C255"/>
      <c r="D255"/>
      <c r="E255" s="6"/>
      <c r="F255" s="11"/>
      <c r="G255" s="14"/>
      <c r="H255" s="14"/>
      <c r="I255" s="11"/>
      <c r="J255" s="14"/>
      <c r="K255" s="1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s="9" customFormat="1" x14ac:dyDescent="0.35">
      <c r="A256"/>
      <c r="B256"/>
      <c r="C256"/>
      <c r="D256"/>
      <c r="E256" s="6"/>
      <c r="F256" s="11"/>
      <c r="G256" s="14"/>
      <c r="H256" s="14"/>
      <c r="I256" s="11"/>
      <c r="J256" s="14"/>
      <c r="K256" s="1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s="9" customFormat="1" x14ac:dyDescent="0.35">
      <c r="A257"/>
      <c r="B257"/>
      <c r="C257"/>
      <c r="D257"/>
      <c r="E257" s="6"/>
      <c r="F257" s="11"/>
      <c r="G257" s="14"/>
      <c r="H257" s="14"/>
      <c r="I257" s="11"/>
      <c r="J257" s="14"/>
      <c r="K257" s="1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s="9" customFormat="1" x14ac:dyDescent="0.35">
      <c r="A258"/>
      <c r="B258"/>
      <c r="C258"/>
      <c r="D258"/>
      <c r="E258" s="6"/>
      <c r="F258" s="11"/>
      <c r="G258" s="14"/>
      <c r="H258" s="14"/>
      <c r="I258" s="11"/>
      <c r="J258" s="14"/>
      <c r="K258" s="1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s="9" customFormat="1" x14ac:dyDescent="0.35">
      <c r="A259"/>
      <c r="B259"/>
      <c r="C259"/>
      <c r="D259"/>
      <c r="E259" s="6"/>
      <c r="F259" s="11"/>
      <c r="G259" s="14"/>
      <c r="H259" s="14"/>
      <c r="I259" s="11"/>
      <c r="J259" s="14"/>
      <c r="K259" s="1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s="9" customFormat="1" x14ac:dyDescent="0.35">
      <c r="A260"/>
      <c r="B260"/>
      <c r="C260"/>
      <c r="D260"/>
      <c r="E260" s="6"/>
      <c r="F260" s="11"/>
      <c r="G260" s="14"/>
      <c r="H260" s="14"/>
      <c r="I260" s="11"/>
      <c r="J260" s="14"/>
      <c r="K260" s="1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s="9" customFormat="1" x14ac:dyDescent="0.35">
      <c r="A261"/>
      <c r="B261"/>
      <c r="C261"/>
      <c r="D261"/>
      <c r="E261" s="6"/>
      <c r="F261" s="11"/>
      <c r="G261" s="14"/>
      <c r="H261" s="14"/>
      <c r="I261" s="11"/>
      <c r="J261" s="14"/>
      <c r="K261" s="1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s="9" customFormat="1" x14ac:dyDescent="0.35">
      <c r="A262"/>
      <c r="B262"/>
      <c r="C262"/>
      <c r="D262"/>
      <c r="E262" s="6"/>
      <c r="F262" s="11"/>
      <c r="G262" s="14"/>
      <c r="H262" s="14"/>
      <c r="I262" s="11"/>
      <c r="J262" s="14"/>
      <c r="K262" s="1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s="9" customFormat="1" x14ac:dyDescent="0.35">
      <c r="A263"/>
      <c r="B263"/>
      <c r="C263"/>
      <c r="D263"/>
      <c r="E263" s="6"/>
      <c r="F263" s="11"/>
      <c r="G263" s="14"/>
      <c r="H263" s="14"/>
      <c r="I263" s="11"/>
      <c r="J263" s="14"/>
      <c r="K263" s="1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s="9" customFormat="1" x14ac:dyDescent="0.35">
      <c r="A264"/>
      <c r="B264"/>
      <c r="C264"/>
      <c r="D264"/>
      <c r="E264" s="6"/>
      <c r="F264" s="11"/>
      <c r="G264" s="14"/>
      <c r="H264" s="14"/>
      <c r="I264" s="11"/>
      <c r="J264" s="14"/>
      <c r="K264" s="1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s="9" customFormat="1" x14ac:dyDescent="0.35">
      <c r="A265"/>
      <c r="B265"/>
      <c r="C265"/>
      <c r="D265"/>
      <c r="E265" s="6"/>
      <c r="F265" s="11"/>
      <c r="G265" s="14"/>
      <c r="H265" s="14"/>
      <c r="I265" s="11"/>
      <c r="J265" s="14"/>
      <c r="K265" s="1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s="9" customFormat="1" x14ac:dyDescent="0.35">
      <c r="A266"/>
      <c r="B266"/>
      <c r="C266"/>
      <c r="D266"/>
      <c r="E266" s="6"/>
      <c r="F266" s="11"/>
      <c r="G266" s="14"/>
      <c r="H266" s="14"/>
      <c r="I266" s="11"/>
      <c r="J266" s="14"/>
      <c r="K266" s="1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s="9" customFormat="1" x14ac:dyDescent="0.35">
      <c r="A267"/>
      <c r="B267"/>
      <c r="C267"/>
      <c r="D267"/>
      <c r="E267" s="6"/>
      <c r="F267" s="11"/>
      <c r="G267" s="14"/>
      <c r="H267" s="14"/>
      <c r="I267" s="11"/>
      <c r="J267" s="14"/>
      <c r="K267" s="1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s="9" customFormat="1" x14ac:dyDescent="0.35">
      <c r="A268"/>
      <c r="B268"/>
      <c r="C268"/>
      <c r="D268"/>
      <c r="E268" s="6"/>
      <c r="F268" s="11"/>
      <c r="G268" s="14"/>
      <c r="H268" s="14"/>
      <c r="I268" s="11"/>
      <c r="J268" s="14"/>
      <c r="K268" s="1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s="9" customFormat="1" x14ac:dyDescent="0.35">
      <c r="A269"/>
      <c r="B269"/>
      <c r="C269"/>
      <c r="D269"/>
      <c r="E269" s="6"/>
      <c r="F269" s="11"/>
      <c r="G269" s="14"/>
      <c r="H269" s="14"/>
      <c r="I269" s="11"/>
      <c r="J269" s="14"/>
      <c r="K269" s="1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s="9" customFormat="1" x14ac:dyDescent="0.35">
      <c r="A270"/>
      <c r="B270"/>
      <c r="C270"/>
      <c r="D270"/>
      <c r="E270" s="6"/>
      <c r="F270" s="11"/>
      <c r="G270" s="14"/>
      <c r="H270" s="14"/>
      <c r="I270" s="11"/>
      <c r="J270" s="14"/>
      <c r="K270" s="1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s="9" customFormat="1" x14ac:dyDescent="0.35">
      <c r="A271"/>
      <c r="B271"/>
      <c r="C271"/>
      <c r="D271"/>
      <c r="E271" s="6"/>
      <c r="F271" s="11"/>
      <c r="G271" s="14"/>
      <c r="H271" s="14"/>
      <c r="I271" s="11"/>
      <c r="J271" s="14"/>
      <c r="K271" s="1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s="9" customFormat="1" x14ac:dyDescent="0.35">
      <c r="A272"/>
      <c r="B272"/>
      <c r="C272"/>
      <c r="D272"/>
      <c r="E272" s="6"/>
      <c r="F272" s="11"/>
      <c r="G272" s="14"/>
      <c r="H272" s="14"/>
      <c r="I272" s="11"/>
      <c r="J272" s="14"/>
      <c r="K272" s="1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s="9" customFormat="1" x14ac:dyDescent="0.35">
      <c r="A273"/>
      <c r="B273"/>
      <c r="C273"/>
      <c r="D273"/>
      <c r="E273" s="6"/>
      <c r="F273" s="11"/>
      <c r="G273" s="14"/>
      <c r="H273" s="14"/>
      <c r="I273" s="11"/>
      <c r="J273" s="14"/>
      <c r="K273" s="1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s="9" customFormat="1" x14ac:dyDescent="0.35">
      <c r="A274"/>
      <c r="B274"/>
      <c r="C274"/>
      <c r="D274"/>
      <c r="E274" s="6"/>
      <c r="F274" s="11"/>
      <c r="G274" s="14"/>
      <c r="H274" s="14"/>
      <c r="I274" s="11"/>
      <c r="J274" s="14"/>
      <c r="K274" s="1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s="9" customFormat="1" x14ac:dyDescent="0.35">
      <c r="A275"/>
      <c r="B275"/>
      <c r="C275"/>
      <c r="D275"/>
      <c r="E275" s="6"/>
      <c r="F275" s="11"/>
      <c r="G275" s="14"/>
      <c r="H275" s="14"/>
      <c r="I275" s="11"/>
      <c r="J275" s="14"/>
      <c r="K275" s="1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s="9" customFormat="1" x14ac:dyDescent="0.35">
      <c r="A276"/>
      <c r="B276"/>
      <c r="C276"/>
      <c r="D276"/>
      <c r="E276" s="6"/>
      <c r="F276" s="11"/>
      <c r="G276" s="14"/>
      <c r="H276" s="14"/>
      <c r="I276" s="11"/>
      <c r="J276" s="14"/>
      <c r="K276" s="1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s="9" customFormat="1" x14ac:dyDescent="0.35">
      <c r="A277"/>
      <c r="B277"/>
      <c r="C277"/>
      <c r="D277"/>
      <c r="E277" s="6"/>
      <c r="F277" s="11"/>
      <c r="G277" s="14"/>
      <c r="H277" s="14"/>
      <c r="I277" s="11"/>
      <c r="J277" s="14"/>
      <c r="K277" s="1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s="9" customFormat="1" x14ac:dyDescent="0.35">
      <c r="A278"/>
      <c r="B278"/>
      <c r="C278"/>
      <c r="D278"/>
      <c r="E278" s="6"/>
      <c r="F278" s="11"/>
      <c r="G278" s="14"/>
      <c r="H278" s="14"/>
      <c r="I278" s="11"/>
      <c r="J278" s="14"/>
      <c r="K278" s="1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s="9" customFormat="1" x14ac:dyDescent="0.35">
      <c r="A279"/>
      <c r="B279"/>
      <c r="C279"/>
      <c r="D279"/>
      <c r="E279" s="6"/>
      <c r="F279" s="11"/>
      <c r="G279" s="14"/>
      <c r="H279" s="14"/>
      <c r="I279" s="11"/>
      <c r="J279" s="14"/>
      <c r="K279" s="1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s="9" customFormat="1" x14ac:dyDescent="0.35">
      <c r="A280"/>
      <c r="B280"/>
      <c r="C280"/>
      <c r="D280"/>
      <c r="E280" s="6"/>
      <c r="F280" s="11"/>
      <c r="G280" s="14"/>
      <c r="H280" s="14"/>
      <c r="I280" s="11"/>
      <c r="J280" s="14"/>
      <c r="K280" s="1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s="9" customFormat="1" x14ac:dyDescent="0.35">
      <c r="A281"/>
      <c r="B281"/>
      <c r="C281"/>
      <c r="D281"/>
      <c r="E281" s="6"/>
      <c r="F281" s="11"/>
      <c r="G281" s="14"/>
      <c r="H281" s="14"/>
      <c r="I281" s="11"/>
      <c r="J281" s="14"/>
      <c r="K281" s="1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s="9" customFormat="1" x14ac:dyDescent="0.35">
      <c r="A282"/>
      <c r="B282"/>
      <c r="C282"/>
      <c r="D282"/>
      <c r="E282" s="6"/>
      <c r="F282" s="11"/>
      <c r="G282" s="14"/>
      <c r="H282" s="14"/>
      <c r="I282" s="11"/>
      <c r="J282" s="14"/>
      <c r="K282" s="1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s="9" customFormat="1" x14ac:dyDescent="0.35">
      <c r="A283"/>
      <c r="B283"/>
      <c r="C283"/>
      <c r="D283"/>
      <c r="E283" s="6"/>
      <c r="F283" s="11"/>
      <c r="G283" s="14"/>
      <c r="H283" s="14"/>
      <c r="I283" s="11"/>
      <c r="J283" s="14"/>
      <c r="K283" s="1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s="9" customFormat="1" x14ac:dyDescent="0.35">
      <c r="A284"/>
      <c r="B284"/>
      <c r="C284"/>
      <c r="D284"/>
      <c r="E284" s="6"/>
      <c r="F284" s="11"/>
      <c r="G284" s="14"/>
      <c r="H284" s="14"/>
      <c r="I284" s="11"/>
      <c r="J284" s="14"/>
      <c r="K284" s="1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s="9" customFormat="1" x14ac:dyDescent="0.35">
      <c r="A285"/>
      <c r="B285"/>
      <c r="C285"/>
      <c r="D285"/>
      <c r="E285" s="6"/>
      <c r="F285" s="11"/>
      <c r="G285" s="14"/>
      <c r="H285" s="14"/>
      <c r="I285" s="11"/>
      <c r="J285" s="14"/>
      <c r="K285" s="1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s="9" customFormat="1" x14ac:dyDescent="0.35">
      <c r="A286"/>
      <c r="B286"/>
      <c r="C286"/>
      <c r="D286"/>
      <c r="E286" s="6"/>
      <c r="F286" s="11"/>
      <c r="G286" s="14"/>
      <c r="H286" s="14"/>
      <c r="I286" s="11"/>
      <c r="J286" s="14"/>
      <c r="K286" s="1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s="9" customFormat="1" x14ac:dyDescent="0.35">
      <c r="A287"/>
      <c r="B287"/>
      <c r="C287"/>
      <c r="D287"/>
      <c r="E287" s="6"/>
      <c r="F287" s="11"/>
      <c r="G287" s="14"/>
      <c r="H287" s="14"/>
      <c r="I287" s="11"/>
      <c r="J287" s="14"/>
      <c r="K287" s="1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s="9" customFormat="1" x14ac:dyDescent="0.35">
      <c r="A288"/>
      <c r="B288"/>
      <c r="C288"/>
      <c r="D288"/>
      <c r="E288" s="6"/>
      <c r="F288" s="11"/>
      <c r="G288" s="14"/>
      <c r="H288" s="14"/>
      <c r="I288" s="11"/>
      <c r="J288" s="14"/>
      <c r="K288" s="1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s="9" customFormat="1" x14ac:dyDescent="0.35">
      <c r="A289"/>
      <c r="B289"/>
      <c r="C289"/>
      <c r="D289"/>
      <c r="E289" s="6"/>
      <c r="F289" s="11"/>
      <c r="G289" s="14"/>
      <c r="H289" s="14"/>
      <c r="I289" s="11"/>
      <c r="J289" s="14"/>
      <c r="K289" s="1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s="9" customFormat="1" x14ac:dyDescent="0.35">
      <c r="A290"/>
      <c r="B290"/>
      <c r="C290"/>
      <c r="D290"/>
      <c r="E290" s="6"/>
      <c r="F290" s="11"/>
      <c r="G290" s="14"/>
      <c r="H290" s="14"/>
      <c r="I290" s="11"/>
      <c r="J290" s="14"/>
      <c r="K290" s="1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s="9" customFormat="1" x14ac:dyDescent="0.35">
      <c r="A291"/>
      <c r="B291"/>
      <c r="C291"/>
      <c r="D291"/>
      <c r="E291" s="6"/>
      <c r="F291" s="11"/>
      <c r="G291" s="14"/>
      <c r="H291" s="14"/>
      <c r="I291" s="11"/>
      <c r="J291" s="14"/>
      <c r="K291" s="1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s="9" customFormat="1" x14ac:dyDescent="0.35">
      <c r="A292"/>
      <c r="B292"/>
      <c r="C292"/>
      <c r="D292"/>
      <c r="E292" s="6"/>
      <c r="F292" s="11"/>
      <c r="G292" s="14"/>
      <c r="H292" s="14"/>
      <c r="I292" s="11"/>
      <c r="J292" s="14"/>
      <c r="K292" s="1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s="9" customFormat="1" x14ac:dyDescent="0.35">
      <c r="A293"/>
      <c r="B293"/>
      <c r="C293"/>
      <c r="D293"/>
      <c r="E293" s="6"/>
      <c r="F293" s="11"/>
      <c r="G293" s="14"/>
      <c r="H293" s="14"/>
      <c r="I293" s="11"/>
      <c r="J293" s="14"/>
      <c r="K293" s="1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s="9" customFormat="1" x14ac:dyDescent="0.35">
      <c r="A294"/>
      <c r="B294"/>
      <c r="C294"/>
      <c r="D294"/>
      <c r="E294" s="6"/>
      <c r="F294" s="11"/>
      <c r="G294" s="14"/>
      <c r="H294" s="14"/>
      <c r="I294" s="11"/>
      <c r="J294" s="14"/>
      <c r="K294" s="1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s="9" customFormat="1" x14ac:dyDescent="0.35">
      <c r="A295"/>
      <c r="B295"/>
      <c r="C295"/>
      <c r="D295"/>
      <c r="E295" s="6"/>
      <c r="F295" s="11"/>
      <c r="G295" s="14"/>
      <c r="H295" s="14"/>
      <c r="I295" s="11"/>
      <c r="J295" s="14"/>
      <c r="K295" s="1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s="9" customFormat="1" x14ac:dyDescent="0.35">
      <c r="A296"/>
      <c r="B296"/>
      <c r="C296"/>
      <c r="D296"/>
      <c r="E296" s="6"/>
      <c r="F296" s="11"/>
      <c r="G296" s="14"/>
      <c r="H296" s="14"/>
      <c r="I296" s="11"/>
      <c r="J296" s="14"/>
      <c r="K296" s="1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s="9" customFormat="1" x14ac:dyDescent="0.35">
      <c r="A297"/>
      <c r="B297"/>
      <c r="C297"/>
      <c r="D297"/>
      <c r="E297" s="6"/>
      <c r="F297" s="11"/>
      <c r="G297" s="14"/>
      <c r="H297" s="14"/>
      <c r="I297" s="11"/>
      <c r="J297" s="14"/>
      <c r="K297" s="1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s="9" customFormat="1" x14ac:dyDescent="0.35">
      <c r="A298"/>
      <c r="B298"/>
      <c r="C298"/>
      <c r="D298"/>
      <c r="E298" s="6"/>
      <c r="F298" s="11"/>
      <c r="G298" s="14"/>
      <c r="H298" s="14"/>
      <c r="I298" s="11"/>
      <c r="J298" s="14"/>
      <c r="K298" s="1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s="9" customFormat="1" x14ac:dyDescent="0.35">
      <c r="A299"/>
      <c r="B299"/>
      <c r="C299"/>
      <c r="D299"/>
      <c r="E299" s="6"/>
      <c r="F299" s="11"/>
      <c r="G299" s="14"/>
      <c r="H299" s="14"/>
      <c r="I299" s="11"/>
      <c r="J299" s="14"/>
      <c r="K299" s="1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s="9" customFormat="1" x14ac:dyDescent="0.35">
      <c r="A300"/>
      <c r="B300"/>
      <c r="C300"/>
      <c r="D300"/>
      <c r="E300" s="6"/>
      <c r="F300" s="11"/>
      <c r="G300" s="14"/>
      <c r="H300" s="14"/>
      <c r="I300" s="11"/>
      <c r="J300" s="14"/>
      <c r="K300" s="1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s="9" customFormat="1" x14ac:dyDescent="0.35">
      <c r="A301"/>
      <c r="B301"/>
      <c r="C301"/>
      <c r="D301"/>
      <c r="E301" s="6"/>
      <c r="F301" s="11"/>
      <c r="G301" s="14"/>
      <c r="H301" s="14"/>
      <c r="I301" s="11"/>
      <c r="J301" s="14"/>
      <c r="K301" s="1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s="9" customFormat="1" x14ac:dyDescent="0.35">
      <c r="A302"/>
      <c r="B302"/>
      <c r="C302"/>
      <c r="D302"/>
      <c r="E302" s="6"/>
      <c r="F302" s="11"/>
      <c r="G302" s="14"/>
      <c r="H302" s="14"/>
      <c r="I302" s="11"/>
      <c r="J302" s="14"/>
      <c r="K302" s="1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s="9" customFormat="1" x14ac:dyDescent="0.35">
      <c r="A303"/>
      <c r="B303"/>
      <c r="C303"/>
      <c r="D303"/>
      <c r="E303" s="6"/>
      <c r="F303" s="11"/>
      <c r="G303" s="14"/>
      <c r="H303" s="14"/>
      <c r="I303" s="11"/>
      <c r="J303" s="14"/>
      <c r="K303" s="1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s="9" customFormat="1" x14ac:dyDescent="0.35">
      <c r="A304"/>
      <c r="B304"/>
      <c r="C304"/>
      <c r="D304"/>
      <c r="E304" s="6"/>
      <c r="F304" s="11"/>
      <c r="G304" s="14"/>
      <c r="H304" s="14"/>
      <c r="I304" s="11"/>
      <c r="J304" s="14"/>
      <c r="K304" s="1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s="9" customFormat="1" x14ac:dyDescent="0.35">
      <c r="A305"/>
      <c r="B305"/>
      <c r="C305"/>
      <c r="D305"/>
      <c r="E305" s="6"/>
      <c r="F305" s="11"/>
      <c r="G305" s="14"/>
      <c r="H305" s="14"/>
      <c r="I305" s="11"/>
      <c r="J305" s="14"/>
      <c r="K305" s="1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s="9" customFormat="1" x14ac:dyDescent="0.35">
      <c r="A306"/>
      <c r="B306"/>
      <c r="C306"/>
      <c r="D306"/>
      <c r="E306" s="6"/>
      <c r="F306" s="11"/>
      <c r="G306" s="14"/>
      <c r="H306" s="14"/>
      <c r="I306" s="11"/>
      <c r="J306" s="14"/>
      <c r="K306" s="1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s="9" customFormat="1" x14ac:dyDescent="0.35">
      <c r="A307"/>
      <c r="B307"/>
      <c r="C307"/>
      <c r="D307"/>
      <c r="E307" s="6"/>
      <c r="F307" s="11"/>
      <c r="G307" s="14"/>
      <c r="H307" s="14"/>
      <c r="I307" s="11"/>
      <c r="J307" s="14"/>
      <c r="K307" s="1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s="9" customFormat="1" x14ac:dyDescent="0.35">
      <c r="A308"/>
      <c r="B308"/>
      <c r="C308"/>
      <c r="D308"/>
      <c r="E308" s="6"/>
      <c r="F308" s="11"/>
      <c r="G308" s="14"/>
      <c r="H308" s="14"/>
      <c r="I308" s="11"/>
      <c r="J308" s="14"/>
      <c r="K308" s="1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s="9" customFormat="1" x14ac:dyDescent="0.35">
      <c r="A309"/>
      <c r="B309"/>
      <c r="C309"/>
      <c r="D309"/>
      <c r="E309" s="6"/>
      <c r="F309" s="11"/>
      <c r="G309" s="14"/>
      <c r="H309" s="14"/>
      <c r="I309" s="11"/>
      <c r="J309" s="14"/>
      <c r="K309" s="1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s="9" customFormat="1" x14ac:dyDescent="0.35">
      <c r="A310"/>
      <c r="B310"/>
      <c r="C310"/>
      <c r="D310"/>
      <c r="E310" s="6"/>
      <c r="F310" s="11"/>
      <c r="G310" s="14"/>
      <c r="H310" s="14"/>
      <c r="I310" s="11"/>
      <c r="J310" s="14"/>
      <c r="K310" s="1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s="9" customFormat="1" x14ac:dyDescent="0.35">
      <c r="A311"/>
      <c r="B311"/>
      <c r="C311"/>
      <c r="D311"/>
      <c r="E311" s="6"/>
      <c r="F311" s="11"/>
      <c r="G311" s="14"/>
      <c r="H311" s="14"/>
      <c r="I311" s="11"/>
      <c r="J311" s="14"/>
      <c r="K311" s="1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s="9" customFormat="1" x14ac:dyDescent="0.35">
      <c r="A312"/>
      <c r="B312"/>
      <c r="C312"/>
      <c r="D312"/>
      <c r="E312" s="6"/>
      <c r="F312" s="11"/>
      <c r="G312" s="14"/>
      <c r="H312" s="14"/>
      <c r="I312" s="11"/>
      <c r="J312" s="14"/>
      <c r="K312" s="1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s="9" customFormat="1" x14ac:dyDescent="0.35">
      <c r="A313"/>
      <c r="B313"/>
      <c r="C313"/>
      <c r="D313"/>
      <c r="E313" s="6"/>
      <c r="F313" s="11"/>
      <c r="G313" s="14"/>
      <c r="H313" s="14"/>
      <c r="I313" s="11"/>
      <c r="J313" s="14"/>
      <c r="K313" s="1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s="9" customFormat="1" x14ac:dyDescent="0.35">
      <c r="A314"/>
      <c r="B314"/>
      <c r="C314"/>
      <c r="D314"/>
      <c r="E314" s="6"/>
      <c r="F314" s="11"/>
      <c r="G314" s="14"/>
      <c r="H314" s="14"/>
      <c r="I314" s="11"/>
      <c r="J314" s="14"/>
      <c r="K314" s="1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s="9" customFormat="1" x14ac:dyDescent="0.35">
      <c r="A315"/>
      <c r="B315"/>
      <c r="C315"/>
      <c r="D315"/>
      <c r="E315" s="6"/>
      <c r="F315" s="11"/>
      <c r="G315" s="14"/>
      <c r="H315" s="14"/>
      <c r="I315" s="11"/>
      <c r="J315" s="14"/>
      <c r="K315" s="1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s="9" customFormat="1" x14ac:dyDescent="0.35">
      <c r="A316"/>
      <c r="B316"/>
      <c r="C316"/>
      <c r="D316"/>
      <c r="E316" s="6"/>
      <c r="F316" s="11"/>
      <c r="G316" s="14"/>
      <c r="H316" s="14"/>
      <c r="I316" s="11"/>
      <c r="J316" s="14"/>
      <c r="K316" s="1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s="9" customFormat="1" x14ac:dyDescent="0.35">
      <c r="A317"/>
      <c r="B317"/>
      <c r="C317"/>
      <c r="D317"/>
      <c r="E317" s="6"/>
      <c r="F317" s="11"/>
      <c r="G317" s="14"/>
      <c r="H317" s="14"/>
      <c r="I317" s="11"/>
      <c r="J317" s="14"/>
      <c r="K317" s="1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s="9" customFormat="1" x14ac:dyDescent="0.35">
      <c r="A318"/>
      <c r="B318"/>
      <c r="C318"/>
      <c r="D318"/>
      <c r="E318" s="6"/>
      <c r="F318" s="11"/>
      <c r="G318" s="14"/>
      <c r="H318" s="14"/>
      <c r="I318" s="11"/>
      <c r="J318" s="14"/>
      <c r="K318" s="1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s="9" customFormat="1" x14ac:dyDescent="0.35">
      <c r="A319"/>
      <c r="B319"/>
      <c r="C319"/>
      <c r="D319"/>
      <c r="E319" s="6"/>
      <c r="F319" s="11"/>
      <c r="G319" s="14"/>
      <c r="H319" s="14"/>
      <c r="I319" s="11"/>
      <c r="J319" s="14"/>
      <c r="K319" s="1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s="9" customFormat="1" x14ac:dyDescent="0.35">
      <c r="A320"/>
      <c r="B320"/>
      <c r="C320"/>
      <c r="D320"/>
      <c r="E320" s="6"/>
      <c r="F320" s="11"/>
      <c r="G320" s="14"/>
      <c r="H320" s="14"/>
      <c r="I320" s="11"/>
      <c r="J320" s="14"/>
      <c r="K320" s="1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s="9" customFormat="1" x14ac:dyDescent="0.35">
      <c r="A321"/>
      <c r="B321"/>
      <c r="C321"/>
      <c r="D321"/>
      <c r="E321" s="6"/>
      <c r="F321" s="11"/>
      <c r="G321" s="14"/>
      <c r="H321" s="14"/>
      <c r="I321" s="11"/>
      <c r="J321" s="14"/>
      <c r="K321" s="1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s="9" customFormat="1" x14ac:dyDescent="0.35">
      <c r="A322"/>
      <c r="B322"/>
      <c r="C322"/>
      <c r="D322"/>
      <c r="E322" s="6"/>
      <c r="F322" s="11"/>
      <c r="G322" s="14"/>
      <c r="H322" s="14"/>
      <c r="I322" s="11"/>
      <c r="J322" s="14"/>
      <c r="K322" s="1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s="9" customFormat="1" x14ac:dyDescent="0.35">
      <c r="A323"/>
      <c r="B323"/>
      <c r="C323"/>
      <c r="D323"/>
      <c r="E323" s="6"/>
      <c r="F323" s="11"/>
      <c r="G323" s="14"/>
      <c r="H323" s="14"/>
      <c r="I323" s="11"/>
      <c r="J323" s="14"/>
      <c r="K323" s="1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s="9" customFormat="1" x14ac:dyDescent="0.35">
      <c r="A324"/>
      <c r="B324"/>
      <c r="C324"/>
      <c r="D324"/>
      <c r="E324" s="6"/>
      <c r="F324" s="11"/>
      <c r="G324" s="14"/>
      <c r="H324" s="14"/>
      <c r="I324" s="11"/>
      <c r="J324" s="14"/>
      <c r="K324" s="1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s="9" customFormat="1" x14ac:dyDescent="0.35">
      <c r="A325"/>
      <c r="B325"/>
      <c r="C325"/>
      <c r="D325"/>
      <c r="E325" s="6"/>
      <c r="F325" s="11"/>
      <c r="G325" s="14"/>
      <c r="H325" s="14"/>
      <c r="I325" s="11"/>
      <c r="J325" s="14"/>
      <c r="K325" s="1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s="9" customFormat="1" x14ac:dyDescent="0.35">
      <c r="A326"/>
      <c r="B326"/>
      <c r="C326"/>
      <c r="D326"/>
      <c r="E326" s="6"/>
      <c r="F326" s="11"/>
      <c r="G326" s="14"/>
      <c r="H326" s="14"/>
      <c r="I326" s="11"/>
      <c r="J326" s="14"/>
      <c r="K326" s="1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s="9" customFormat="1" x14ac:dyDescent="0.35">
      <c r="A327"/>
      <c r="B327"/>
      <c r="C327"/>
      <c r="D327"/>
      <c r="E327" s="6"/>
      <c r="F327" s="11"/>
      <c r="G327" s="14"/>
      <c r="H327" s="14"/>
      <c r="I327" s="11"/>
      <c r="J327" s="14"/>
      <c r="K327" s="1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s="9" customFormat="1" x14ac:dyDescent="0.35">
      <c r="A328"/>
      <c r="B328"/>
      <c r="C328"/>
      <c r="D328"/>
      <c r="E328" s="6"/>
      <c r="F328" s="11"/>
      <c r="G328" s="14"/>
      <c r="H328" s="14"/>
      <c r="I328" s="11"/>
      <c r="J328" s="14"/>
      <c r="K328" s="1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s="9" customFormat="1" x14ac:dyDescent="0.35">
      <c r="A329"/>
      <c r="B329"/>
      <c r="C329"/>
      <c r="D329"/>
      <c r="E329" s="6"/>
      <c r="F329" s="11"/>
      <c r="G329" s="14"/>
      <c r="H329" s="14"/>
      <c r="I329" s="11"/>
      <c r="J329" s="14"/>
      <c r="K329" s="1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s="9" customFormat="1" x14ac:dyDescent="0.35">
      <c r="A330"/>
      <c r="B330"/>
      <c r="C330"/>
      <c r="D330"/>
      <c r="E330" s="6"/>
      <c r="F330" s="11"/>
      <c r="G330" s="14"/>
      <c r="H330" s="14"/>
      <c r="I330" s="11"/>
      <c r="J330" s="14"/>
      <c r="K330" s="1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s="9" customFormat="1" x14ac:dyDescent="0.35">
      <c r="A331"/>
      <c r="B331"/>
      <c r="C331"/>
      <c r="D331"/>
      <c r="E331" s="6"/>
      <c r="F331" s="11"/>
      <c r="G331" s="14"/>
      <c r="H331" s="14"/>
      <c r="I331" s="11"/>
      <c r="J331" s="14"/>
      <c r="K331" s="1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s="9" customFormat="1" x14ac:dyDescent="0.35">
      <c r="A332"/>
      <c r="B332"/>
      <c r="C332"/>
      <c r="D332"/>
      <c r="E332" s="6"/>
      <c r="F332" s="11"/>
      <c r="G332" s="14"/>
      <c r="H332" s="14"/>
      <c r="I332" s="11"/>
      <c r="J332" s="14"/>
      <c r="K332" s="1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s="9" customFormat="1" x14ac:dyDescent="0.35">
      <c r="A333"/>
      <c r="B333"/>
      <c r="C333"/>
      <c r="D333"/>
      <c r="E333" s="6"/>
      <c r="F333" s="11"/>
      <c r="G333" s="14"/>
      <c r="H333" s="14"/>
      <c r="I333" s="11"/>
      <c r="J333" s="14"/>
      <c r="K333" s="1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s="9" customFormat="1" x14ac:dyDescent="0.35">
      <c r="A334"/>
      <c r="B334"/>
      <c r="C334"/>
      <c r="D334"/>
      <c r="E334" s="6"/>
      <c r="F334" s="11"/>
      <c r="G334" s="14"/>
      <c r="H334" s="14"/>
      <c r="I334" s="11"/>
      <c r="J334" s="14"/>
      <c r="K334" s="1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s="9" customFormat="1" x14ac:dyDescent="0.35">
      <c r="A335"/>
      <c r="B335"/>
      <c r="C335"/>
      <c r="D335"/>
      <c r="E335" s="6"/>
      <c r="F335" s="11"/>
      <c r="G335" s="14"/>
      <c r="H335" s="14"/>
      <c r="I335" s="11"/>
      <c r="J335" s="14"/>
      <c r="K335" s="1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s="9" customFormat="1" x14ac:dyDescent="0.35">
      <c r="A336"/>
      <c r="B336"/>
      <c r="C336"/>
      <c r="D336"/>
      <c r="E336" s="6"/>
      <c r="F336" s="11"/>
      <c r="G336" s="14"/>
      <c r="H336" s="14"/>
      <c r="I336" s="11"/>
      <c r="J336" s="14"/>
      <c r="K336" s="1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s="9" customFormat="1" x14ac:dyDescent="0.35">
      <c r="A337"/>
      <c r="B337"/>
      <c r="C337"/>
      <c r="D337"/>
      <c r="E337" s="6"/>
      <c r="F337" s="11"/>
      <c r="G337" s="14"/>
      <c r="H337" s="14"/>
      <c r="I337" s="11"/>
      <c r="J337" s="14"/>
      <c r="K337" s="1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s="9" customFormat="1" x14ac:dyDescent="0.35">
      <c r="A338"/>
      <c r="B338"/>
      <c r="C338"/>
      <c r="D338"/>
      <c r="E338" s="6"/>
      <c r="F338" s="11"/>
      <c r="G338" s="14"/>
      <c r="H338" s="14"/>
      <c r="I338" s="11"/>
      <c r="J338" s="14"/>
      <c r="K338" s="1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s="9" customFormat="1" x14ac:dyDescent="0.35">
      <c r="A339"/>
      <c r="B339"/>
      <c r="C339"/>
      <c r="D339"/>
      <c r="E339" s="6"/>
      <c r="F339" s="11"/>
      <c r="G339" s="14"/>
      <c r="H339" s="14"/>
      <c r="I339" s="11"/>
      <c r="J339" s="14"/>
      <c r="K339" s="1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s="9" customFormat="1" x14ac:dyDescent="0.35">
      <c r="A340"/>
      <c r="B340"/>
      <c r="C340"/>
      <c r="D340"/>
      <c r="E340" s="6"/>
      <c r="F340" s="11"/>
      <c r="G340" s="14"/>
      <c r="H340" s="14"/>
      <c r="I340" s="11"/>
      <c r="J340" s="14"/>
      <c r="K340" s="1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s="9" customFormat="1" x14ac:dyDescent="0.35">
      <c r="A341"/>
      <c r="B341"/>
      <c r="C341"/>
      <c r="D341"/>
      <c r="E341" s="6"/>
      <c r="F341" s="11"/>
      <c r="G341" s="14"/>
      <c r="H341" s="14"/>
      <c r="I341" s="11"/>
      <c r="J341" s="14"/>
      <c r="K341" s="1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s="9" customFormat="1" x14ac:dyDescent="0.35">
      <c r="A342"/>
      <c r="B342"/>
      <c r="C342"/>
      <c r="D342"/>
      <c r="E342" s="6"/>
      <c r="F342" s="11"/>
      <c r="G342" s="14"/>
      <c r="H342" s="14"/>
      <c r="I342" s="11"/>
      <c r="J342" s="14"/>
      <c r="K342" s="1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s="9" customFormat="1" x14ac:dyDescent="0.35">
      <c r="A343"/>
      <c r="B343"/>
      <c r="C343"/>
      <c r="D343"/>
      <c r="E343" s="6"/>
      <c r="F343" s="11"/>
      <c r="G343" s="14"/>
      <c r="H343" s="14"/>
      <c r="I343" s="11"/>
      <c r="J343" s="14"/>
      <c r="K343" s="1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s="9" customFormat="1" x14ac:dyDescent="0.35">
      <c r="A344"/>
      <c r="B344"/>
      <c r="C344"/>
      <c r="D344"/>
      <c r="E344" s="6"/>
      <c r="F344" s="11"/>
      <c r="G344" s="14"/>
      <c r="H344" s="14"/>
      <c r="I344" s="11"/>
      <c r="J344" s="14"/>
      <c r="K344" s="1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s="9" customFormat="1" x14ac:dyDescent="0.35">
      <c r="A345"/>
      <c r="B345"/>
      <c r="C345"/>
      <c r="D345"/>
      <c r="E345" s="6"/>
      <c r="F345" s="11"/>
      <c r="G345" s="14"/>
      <c r="H345" s="14"/>
      <c r="I345" s="11"/>
      <c r="J345" s="14"/>
      <c r="K345" s="1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s="9" customFormat="1" x14ac:dyDescent="0.35">
      <c r="A346"/>
      <c r="B346"/>
      <c r="C346"/>
      <c r="D346"/>
      <c r="E346" s="6"/>
      <c r="F346" s="11"/>
      <c r="G346" s="14"/>
      <c r="H346" s="14"/>
      <c r="I346" s="11"/>
      <c r="J346" s="14"/>
      <c r="K346" s="1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s="9" customFormat="1" x14ac:dyDescent="0.35">
      <c r="A347"/>
      <c r="B347"/>
      <c r="C347"/>
      <c r="D347"/>
      <c r="E347" s="6"/>
      <c r="F347" s="11"/>
      <c r="G347" s="14"/>
      <c r="H347" s="14"/>
      <c r="I347" s="11"/>
      <c r="J347" s="14"/>
      <c r="K347" s="1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s="9" customFormat="1" x14ac:dyDescent="0.35">
      <c r="A348"/>
      <c r="B348"/>
      <c r="C348"/>
      <c r="D348"/>
      <c r="E348" s="6"/>
      <c r="F348" s="11"/>
      <c r="G348" s="14"/>
      <c r="H348" s="14"/>
      <c r="I348" s="11"/>
      <c r="J348" s="14"/>
      <c r="K348" s="1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s="9" customFormat="1" x14ac:dyDescent="0.35">
      <c r="A349"/>
      <c r="B349"/>
      <c r="C349"/>
      <c r="D349"/>
      <c r="E349" s="6"/>
      <c r="F349" s="11"/>
      <c r="G349" s="14"/>
      <c r="H349" s="14"/>
      <c r="I349" s="11"/>
      <c r="J349" s="14"/>
      <c r="K349" s="1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s="9" customFormat="1" x14ac:dyDescent="0.35">
      <c r="A350"/>
      <c r="B350"/>
      <c r="C350"/>
      <c r="D350"/>
      <c r="E350" s="6"/>
      <c r="F350" s="11"/>
      <c r="G350" s="14"/>
      <c r="H350" s="14"/>
      <c r="I350" s="11"/>
      <c r="J350" s="14"/>
      <c r="K350" s="1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s="9" customFormat="1" x14ac:dyDescent="0.35">
      <c r="A351"/>
      <c r="B351"/>
      <c r="C351"/>
      <c r="D351"/>
      <c r="E351" s="6"/>
      <c r="F351" s="11"/>
      <c r="G351" s="14"/>
      <c r="H351" s="14"/>
      <c r="I351" s="11"/>
      <c r="J351" s="14"/>
      <c r="K351" s="1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s="9" customFormat="1" x14ac:dyDescent="0.35">
      <c r="A352"/>
      <c r="B352"/>
      <c r="C352"/>
      <c r="D352"/>
      <c r="E352" s="6"/>
      <c r="F352" s="11"/>
      <c r="G352" s="14"/>
      <c r="H352" s="14"/>
      <c r="I352" s="11"/>
      <c r="J352" s="14"/>
      <c r="K352" s="1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s="9" customFormat="1" x14ac:dyDescent="0.35">
      <c r="A353"/>
      <c r="B353"/>
      <c r="C353"/>
      <c r="D353"/>
      <c r="E353" s="6"/>
      <c r="F353" s="11"/>
      <c r="G353" s="14"/>
      <c r="H353" s="14"/>
      <c r="I353" s="11"/>
      <c r="J353" s="14"/>
      <c r="K353" s="1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s="9" customFormat="1" x14ac:dyDescent="0.35">
      <c r="A354"/>
      <c r="B354"/>
      <c r="C354"/>
      <c r="D354"/>
      <c r="E354" s="6"/>
      <c r="F354" s="11"/>
      <c r="G354" s="14"/>
      <c r="H354" s="14"/>
      <c r="I354" s="11"/>
      <c r="J354" s="14"/>
      <c r="K354" s="1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s="9" customFormat="1" x14ac:dyDescent="0.35">
      <c r="A355"/>
      <c r="B355"/>
      <c r="C355"/>
      <c r="D355"/>
      <c r="E355" s="6"/>
      <c r="F355" s="11"/>
      <c r="G355" s="14"/>
      <c r="H355" s="14"/>
      <c r="I355" s="11"/>
      <c r="J355" s="14"/>
      <c r="K355" s="1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s="9" customFormat="1" x14ac:dyDescent="0.35">
      <c r="A356"/>
      <c r="B356"/>
      <c r="C356"/>
      <c r="D356"/>
      <c r="E356" s="6"/>
      <c r="F356" s="11"/>
      <c r="G356" s="14"/>
      <c r="H356" s="14"/>
      <c r="I356" s="11"/>
      <c r="J356" s="14"/>
      <c r="K356" s="1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s="9" customFormat="1" x14ac:dyDescent="0.35">
      <c r="A357"/>
      <c r="B357"/>
      <c r="C357"/>
      <c r="D357"/>
      <c r="E357" s="6"/>
      <c r="F357" s="11"/>
      <c r="G357" s="14"/>
      <c r="H357" s="14"/>
      <c r="I357" s="11"/>
      <c r="J357" s="14"/>
      <c r="K357" s="1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s="9" customFormat="1" x14ac:dyDescent="0.35">
      <c r="A358"/>
      <c r="B358"/>
      <c r="C358"/>
      <c r="D358"/>
      <c r="E358" s="6"/>
      <c r="F358" s="11"/>
      <c r="G358" s="14"/>
      <c r="H358" s="14"/>
      <c r="I358" s="11"/>
      <c r="J358" s="14"/>
      <c r="K358" s="1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s="9" customFormat="1" x14ac:dyDescent="0.35">
      <c r="A359"/>
      <c r="B359"/>
      <c r="C359"/>
      <c r="D359"/>
      <c r="E359" s="6"/>
      <c r="F359" s="11"/>
      <c r="G359" s="14"/>
      <c r="H359" s="14"/>
      <c r="I359" s="11"/>
      <c r="J359" s="14"/>
      <c r="K359" s="1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s="9" customFormat="1" x14ac:dyDescent="0.35">
      <c r="A360"/>
      <c r="B360"/>
      <c r="C360"/>
      <c r="D360"/>
      <c r="E360" s="6"/>
      <c r="F360" s="11"/>
      <c r="G360" s="14"/>
      <c r="H360" s="14"/>
      <c r="I360" s="11"/>
      <c r="J360" s="14"/>
      <c r="K360" s="1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s="9" customFormat="1" x14ac:dyDescent="0.35">
      <c r="A361"/>
      <c r="B361"/>
      <c r="C361"/>
      <c r="D361"/>
      <c r="E361" s="6"/>
      <c r="F361" s="11"/>
      <c r="G361" s="14"/>
      <c r="H361" s="14"/>
      <c r="I361" s="11"/>
      <c r="J361" s="14"/>
      <c r="K361" s="1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s="9" customFormat="1" x14ac:dyDescent="0.35">
      <c r="A362"/>
      <c r="B362"/>
      <c r="C362"/>
      <c r="D362"/>
      <c r="E362" s="6"/>
      <c r="F362" s="11"/>
      <c r="G362" s="14"/>
      <c r="H362" s="14"/>
      <c r="I362" s="11"/>
      <c r="J362" s="14"/>
      <c r="K362" s="1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s="9" customFormat="1" x14ac:dyDescent="0.35">
      <c r="A363"/>
      <c r="B363"/>
      <c r="C363"/>
      <c r="D363"/>
      <c r="E363" s="6"/>
      <c r="F363" s="11"/>
      <c r="G363" s="14"/>
      <c r="H363" s="14"/>
      <c r="I363" s="11"/>
      <c r="J363" s="14"/>
      <c r="K363" s="1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s="9" customFormat="1" x14ac:dyDescent="0.35">
      <c r="A364"/>
      <c r="B364"/>
      <c r="C364"/>
      <c r="D364"/>
      <c r="E364" s="6"/>
      <c r="F364" s="11"/>
      <c r="G364" s="14"/>
      <c r="H364" s="14"/>
      <c r="I364" s="11"/>
      <c r="J364" s="14"/>
      <c r="K364" s="1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s="9" customFormat="1" x14ac:dyDescent="0.35">
      <c r="A365"/>
      <c r="B365"/>
      <c r="C365"/>
      <c r="D365"/>
      <c r="E365" s="6"/>
      <c r="F365" s="11"/>
      <c r="G365" s="14"/>
      <c r="H365" s="14"/>
      <c r="I365" s="11"/>
      <c r="J365" s="14"/>
      <c r="K365" s="1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s="9" customFormat="1" x14ac:dyDescent="0.35">
      <c r="A366"/>
      <c r="B366"/>
      <c r="C366"/>
      <c r="D366"/>
      <c r="E366" s="6"/>
      <c r="F366" s="11"/>
      <c r="G366" s="14"/>
      <c r="H366" s="14"/>
      <c r="I366" s="11"/>
      <c r="J366" s="14"/>
      <c r="K366" s="1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s="9" customFormat="1" x14ac:dyDescent="0.35">
      <c r="A367"/>
      <c r="B367"/>
      <c r="C367"/>
      <c r="D367"/>
      <c r="E367" s="6"/>
      <c r="F367" s="11"/>
      <c r="G367" s="14"/>
      <c r="H367" s="14"/>
      <c r="I367" s="11"/>
      <c r="J367" s="14"/>
      <c r="K367" s="1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s="9" customFormat="1" x14ac:dyDescent="0.35">
      <c r="A368"/>
      <c r="B368"/>
      <c r="C368"/>
      <c r="D368"/>
      <c r="E368" s="6"/>
      <c r="F368" s="11"/>
      <c r="G368" s="14"/>
      <c r="H368" s="14"/>
      <c r="I368" s="11"/>
      <c r="J368" s="14"/>
      <c r="K368" s="1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s="9" customFormat="1" x14ac:dyDescent="0.35">
      <c r="A369"/>
      <c r="B369"/>
      <c r="C369"/>
      <c r="D369"/>
      <c r="E369" s="6"/>
      <c r="F369" s="11"/>
      <c r="G369" s="14"/>
      <c r="H369" s="14"/>
      <c r="I369" s="11"/>
      <c r="J369" s="14"/>
      <c r="K369" s="1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s="9" customFormat="1" x14ac:dyDescent="0.35">
      <c r="A370"/>
      <c r="B370"/>
      <c r="C370"/>
      <c r="D370"/>
      <c r="E370" s="6"/>
      <c r="F370" s="11"/>
      <c r="G370" s="14"/>
      <c r="H370" s="14"/>
      <c r="I370" s="11"/>
      <c r="J370" s="14"/>
      <c r="K370" s="1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s="9" customFormat="1" x14ac:dyDescent="0.35">
      <c r="A371"/>
      <c r="B371"/>
      <c r="C371"/>
      <c r="D371"/>
      <c r="E371" s="6"/>
      <c r="F371" s="11"/>
      <c r="G371" s="14"/>
      <c r="H371" s="14"/>
      <c r="I371" s="11"/>
      <c r="J371" s="14"/>
      <c r="K371" s="1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  <row r="372" spans="1:39" s="9" customFormat="1" x14ac:dyDescent="0.35">
      <c r="A372"/>
      <c r="B372"/>
      <c r="C372"/>
      <c r="D372"/>
      <c r="E372" s="6"/>
      <c r="F372" s="11"/>
      <c r="G372" s="14"/>
      <c r="H372" s="14"/>
      <c r="I372" s="11"/>
      <c r="J372" s="14"/>
      <c r="K372" s="1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</row>
  </sheetData>
  <mergeCells count="2">
    <mergeCell ref="F4:H4"/>
    <mergeCell ref="I4:K4"/>
  </mergeCells>
  <printOptions gridLines="1"/>
  <pageMargins left="0.2" right="0" top="0" bottom="0" header="0" footer="0"/>
  <pageSetup paperSize="5" scale="51" orientation="landscape" r:id="rId1"/>
  <rowBreaks count="3" manualBreakCount="3">
    <brk id="43" min="1" max="37" man="1"/>
    <brk id="77" min="1" max="37" man="1"/>
    <brk id="97" min="1" max="3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DB1D6-82EF-444D-9AAA-EDC03012FCB0}">
  <sheetPr>
    <pageSetUpPr fitToPage="1"/>
  </sheetPr>
  <dimension ref="A1:U201"/>
  <sheetViews>
    <sheetView zoomScaleNormal="100" zoomScaleSheetLayoutView="85" workbookViewId="0">
      <pane xSplit="6" ySplit="15" topLeftCell="G140" activePane="bottomRight" state="frozen"/>
      <selection activeCell="O14" sqref="O14"/>
      <selection pane="topRight" activeCell="O14" sqref="O14"/>
      <selection pane="bottomLeft" activeCell="O14" sqref="O14"/>
      <selection pane="bottomRight" activeCell="B13" sqref="B13"/>
    </sheetView>
  </sheetViews>
  <sheetFormatPr defaultColWidth="6.85546875" defaultRowHeight="15.75" x14ac:dyDescent="0.25"/>
  <cols>
    <col min="1" max="1" width="81.28515625" style="32" customWidth="1"/>
    <col min="2" max="4" width="15.42578125" style="30" customWidth="1"/>
    <col min="5" max="5" width="9.28515625" style="33" customWidth="1"/>
    <col min="6" max="6" width="6.5703125" style="70" customWidth="1"/>
    <col min="7" max="7" width="6.85546875" style="70" customWidth="1"/>
    <col min="8" max="13" width="6.85546875" style="38" customWidth="1"/>
    <col min="14" max="14" width="13.85546875" style="38" bestFit="1" customWidth="1"/>
    <col min="15" max="16" width="6.85546875" style="38"/>
    <col min="17" max="16384" width="6.85546875" style="27"/>
  </cols>
  <sheetData>
    <row r="1" spans="1:21" s="35" customFormat="1" ht="15" x14ac:dyDescent="0.25">
      <c r="A1" s="36"/>
      <c r="B1" s="34"/>
      <c r="C1" s="34"/>
      <c r="D1" s="34"/>
      <c r="E1" s="37"/>
      <c r="F1" s="36"/>
      <c r="G1" s="36"/>
    </row>
    <row r="2" spans="1:21" customFormat="1" x14ac:dyDescent="0.25">
      <c r="A2" s="74" t="s">
        <v>731</v>
      </c>
      <c r="D2" s="64"/>
      <c r="F2" s="2"/>
      <c r="G2" s="2"/>
    </row>
    <row r="3" spans="1:21" s="35" customFormat="1" ht="15" x14ac:dyDescent="0.25">
      <c r="A3" s="36"/>
      <c r="B3" s="34"/>
      <c r="C3" s="34"/>
      <c r="D3" s="34"/>
      <c r="E3" s="37"/>
      <c r="F3" s="36"/>
      <c r="G3" s="36"/>
    </row>
    <row r="4" spans="1:21" customFormat="1" ht="17.25" x14ac:dyDescent="0.25">
      <c r="A4" s="67" t="s">
        <v>97</v>
      </c>
      <c r="B4" s="62" t="s">
        <v>735</v>
      </c>
      <c r="C4" s="62" t="s">
        <v>734</v>
      </c>
      <c r="D4" s="62" t="s">
        <v>736</v>
      </c>
      <c r="E4" s="62" t="s">
        <v>27</v>
      </c>
      <c r="F4" s="2" t="s">
        <v>650</v>
      </c>
      <c r="G4" s="2" t="s">
        <v>650</v>
      </c>
      <c r="H4" t="s">
        <v>650</v>
      </c>
      <c r="I4" t="s">
        <v>650</v>
      </c>
      <c r="J4" t="s">
        <v>650</v>
      </c>
      <c r="K4" t="s">
        <v>650</v>
      </c>
      <c r="L4" t="s">
        <v>650</v>
      </c>
      <c r="M4" t="s">
        <v>650</v>
      </c>
      <c r="N4" t="s">
        <v>650</v>
      </c>
      <c r="O4" t="s">
        <v>650</v>
      </c>
      <c r="P4" t="s">
        <v>650</v>
      </c>
      <c r="Q4" t="s">
        <v>650</v>
      </c>
      <c r="R4" t="s">
        <v>650</v>
      </c>
      <c r="S4" t="s">
        <v>650</v>
      </c>
      <c r="T4" t="s">
        <v>650</v>
      </c>
      <c r="U4" t="s">
        <v>650</v>
      </c>
    </row>
    <row r="5" spans="1:21" customFormat="1" ht="15" x14ac:dyDescent="0.25">
      <c r="A5" s="54" t="s">
        <v>651</v>
      </c>
      <c r="B5" s="54">
        <v>54688303.821741343</v>
      </c>
      <c r="C5" s="54">
        <v>51741065.488412023</v>
      </c>
      <c r="D5" s="54">
        <v>56893166.557134807</v>
      </c>
      <c r="E5" s="63">
        <f t="shared" ref="E5:E68" si="0">IFERROR((D5-C5)/C5,"-")</f>
        <v>9.9574699904018293E-2</v>
      </c>
      <c r="F5" s="2"/>
      <c r="G5" s="2"/>
    </row>
    <row r="6" spans="1:21" customFormat="1" ht="15" x14ac:dyDescent="0.25">
      <c r="A6" s="54" t="s">
        <v>652</v>
      </c>
      <c r="B6" s="54">
        <v>156398856.05445835</v>
      </c>
      <c r="C6" s="54">
        <v>149979912.72051919</v>
      </c>
      <c r="D6" s="54">
        <v>165186306.91650194</v>
      </c>
      <c r="E6" s="63">
        <f t="shared" si="0"/>
        <v>0.10138953890658134</v>
      </c>
      <c r="F6" s="2"/>
      <c r="G6" s="2"/>
    </row>
    <row r="7" spans="1:21" ht="15" x14ac:dyDescent="0.25">
      <c r="A7" s="42" t="s">
        <v>653</v>
      </c>
      <c r="B7" s="54">
        <v>16734775.510523336</v>
      </c>
      <c r="C7" s="54">
        <v>15402693.683023335</v>
      </c>
      <c r="D7" s="54">
        <v>16503739.681250004</v>
      </c>
      <c r="E7" s="63">
        <f t="shared" si="0"/>
        <v>7.1483989806291379E-2</v>
      </c>
    </row>
    <row r="8" spans="1:21" ht="15" x14ac:dyDescent="0.25">
      <c r="A8" t="s">
        <v>654</v>
      </c>
      <c r="B8" s="65">
        <v>15456338.200190002</v>
      </c>
      <c r="C8" s="65">
        <v>13882330.007690001</v>
      </c>
      <c r="D8" s="65">
        <v>14364735.050833337</v>
      </c>
      <c r="E8" s="66">
        <f t="shared" si="0"/>
        <v>3.4749573225540058E-2</v>
      </c>
    </row>
    <row r="9" spans="1:21" ht="15" x14ac:dyDescent="0.25">
      <c r="A9" t="s">
        <v>655</v>
      </c>
      <c r="B9" s="65">
        <v>1278437.3103333334</v>
      </c>
      <c r="C9" s="65">
        <v>1520363.6753333334</v>
      </c>
      <c r="D9" s="65">
        <v>2139004.6304166666</v>
      </c>
      <c r="E9" s="66">
        <f t="shared" si="0"/>
        <v>0.40690327263159504</v>
      </c>
    </row>
    <row r="10" spans="1:21" ht="15" x14ac:dyDescent="0.25">
      <c r="A10" s="42" t="s">
        <v>656</v>
      </c>
      <c r="B10" s="54">
        <v>44177018.754048035</v>
      </c>
      <c r="C10" s="54">
        <v>55562495.071509629</v>
      </c>
      <c r="D10" s="54">
        <v>60691119.556768283</v>
      </c>
      <c r="E10" s="63">
        <f t="shared" si="0"/>
        <v>9.2303710959308963E-2</v>
      </c>
    </row>
    <row r="11" spans="1:21" ht="15" x14ac:dyDescent="0.25">
      <c r="A11" t="s">
        <v>654</v>
      </c>
      <c r="B11" s="65">
        <v>3244068.9663310573</v>
      </c>
      <c r="C11" s="65">
        <v>2852348.1930252807</v>
      </c>
      <c r="D11" s="65">
        <v>2635205.7856051442</v>
      </c>
      <c r="E11" s="66">
        <f t="shared" si="0"/>
        <v>-7.6127594783520852E-2</v>
      </c>
    </row>
    <row r="12" spans="1:21" ht="15" x14ac:dyDescent="0.25">
      <c r="A12" t="s">
        <v>657</v>
      </c>
      <c r="B12" s="65">
        <v>0</v>
      </c>
      <c r="C12" s="65">
        <v>0</v>
      </c>
      <c r="D12" s="65">
        <v>0</v>
      </c>
      <c r="E12" s="66" t="str">
        <f t="shared" si="0"/>
        <v>-</v>
      </c>
    </row>
    <row r="13" spans="1:21" ht="15" x14ac:dyDescent="0.25">
      <c r="A13" t="s">
        <v>658</v>
      </c>
      <c r="B13" s="65">
        <v>759740.25974025973</v>
      </c>
      <c r="C13" s="65">
        <v>754166.66666666674</v>
      </c>
      <c r="D13" s="65">
        <v>845833.33333333337</v>
      </c>
      <c r="E13" s="66">
        <f t="shared" si="0"/>
        <v>0.12154696132596679</v>
      </c>
    </row>
    <row r="14" spans="1:21" ht="15" x14ac:dyDescent="0.25">
      <c r="A14" t="s">
        <v>659</v>
      </c>
      <c r="B14" s="65">
        <v>0</v>
      </c>
      <c r="C14" s="65">
        <v>0</v>
      </c>
      <c r="D14" s="65">
        <v>0</v>
      </c>
      <c r="E14" s="66" t="str">
        <f t="shared" si="0"/>
        <v>-</v>
      </c>
    </row>
    <row r="15" spans="1:21" ht="15" x14ac:dyDescent="0.25">
      <c r="A15" t="s">
        <v>660</v>
      </c>
      <c r="B15" s="65">
        <v>2484328.7065907978</v>
      </c>
      <c r="C15" s="65">
        <v>2098181.5263586142</v>
      </c>
      <c r="D15" s="65">
        <v>1789372.4522718107</v>
      </c>
      <c r="E15" s="66">
        <f t="shared" si="0"/>
        <v>-0.14717938853591014</v>
      </c>
    </row>
    <row r="16" spans="1:21" ht="15" x14ac:dyDescent="0.25">
      <c r="A16" t="s">
        <v>661</v>
      </c>
      <c r="B16" s="65">
        <v>2467206.2465907978</v>
      </c>
      <c r="C16" s="65">
        <v>2097140.3663586143</v>
      </c>
      <c r="D16" s="65">
        <v>1788810.2222718108</v>
      </c>
      <c r="E16" s="66">
        <f t="shared" si="0"/>
        <v>-0.14702408528913824</v>
      </c>
    </row>
    <row r="17" spans="1:16" ht="15" x14ac:dyDescent="0.25">
      <c r="A17" t="s">
        <v>662</v>
      </c>
      <c r="B17" s="65">
        <v>17122.46</v>
      </c>
      <c r="C17" s="65">
        <v>1041.1600000000001</v>
      </c>
      <c r="D17" s="65">
        <v>562.23</v>
      </c>
      <c r="E17" s="66">
        <f t="shared" si="0"/>
        <v>-0.4599965423181836</v>
      </c>
    </row>
    <row r="18" spans="1:16" ht="15" x14ac:dyDescent="0.25">
      <c r="A18" t="s">
        <v>663</v>
      </c>
      <c r="B18" s="65">
        <v>40932949.787716977</v>
      </c>
      <c r="C18" s="65">
        <v>52710146.878484346</v>
      </c>
      <c r="D18" s="65">
        <v>58055913.771163136</v>
      </c>
      <c r="E18" s="66">
        <f t="shared" si="0"/>
        <v>0.10141817485355686</v>
      </c>
    </row>
    <row r="19" spans="1:16" ht="15" x14ac:dyDescent="0.25">
      <c r="A19" t="s">
        <v>657</v>
      </c>
      <c r="B19" s="65">
        <v>0</v>
      </c>
      <c r="C19" s="65">
        <v>0</v>
      </c>
      <c r="D19" s="65">
        <v>0</v>
      </c>
      <c r="E19" s="66" t="str">
        <f t="shared" si="0"/>
        <v>-</v>
      </c>
    </row>
    <row r="20" spans="1:16" ht="15" x14ac:dyDescent="0.25">
      <c r="A20" t="s">
        <v>658</v>
      </c>
      <c r="B20" s="65">
        <v>35960020.100374915</v>
      </c>
      <c r="C20" s="65">
        <v>40418333.333333336</v>
      </c>
      <c r="D20" s="65">
        <v>45650833.333333336</v>
      </c>
      <c r="E20" s="66">
        <f t="shared" si="0"/>
        <v>0.12945857902766894</v>
      </c>
    </row>
    <row r="21" spans="1:16" ht="15" x14ac:dyDescent="0.25">
      <c r="A21" t="s">
        <v>659</v>
      </c>
      <c r="B21" s="65">
        <v>0</v>
      </c>
      <c r="C21" s="65">
        <v>276884</v>
      </c>
      <c r="D21" s="65">
        <v>0</v>
      </c>
      <c r="E21" s="66">
        <f t="shared" si="0"/>
        <v>-1</v>
      </c>
    </row>
    <row r="22" spans="1:16" ht="15" x14ac:dyDescent="0.25">
      <c r="A22" t="s">
        <v>660</v>
      </c>
      <c r="B22" s="65">
        <v>4972929.6873420635</v>
      </c>
      <c r="C22" s="65">
        <v>12014929.545151012</v>
      </c>
      <c r="D22" s="65">
        <v>12405080.437829802</v>
      </c>
      <c r="E22" s="66">
        <f t="shared" si="0"/>
        <v>3.2472174823217917E-2</v>
      </c>
    </row>
    <row r="23" spans="1:16" ht="15" x14ac:dyDescent="0.25">
      <c r="A23" t="s">
        <v>661</v>
      </c>
      <c r="B23" s="65">
        <v>4936042.8073420636</v>
      </c>
      <c r="C23" s="65">
        <v>11973740.584151013</v>
      </c>
      <c r="D23" s="65">
        <v>12343296.537829801</v>
      </c>
      <c r="E23" s="66">
        <f t="shared" si="0"/>
        <v>3.0863868402823898E-2</v>
      </c>
    </row>
    <row r="24" spans="1:16" ht="15" x14ac:dyDescent="0.25">
      <c r="A24" t="s">
        <v>662</v>
      </c>
      <c r="B24" s="65">
        <v>36886.880000000005</v>
      </c>
      <c r="C24" s="65">
        <v>41188.961000000003</v>
      </c>
      <c r="D24" s="65">
        <v>61783.9</v>
      </c>
      <c r="E24" s="66">
        <f t="shared" si="0"/>
        <v>0.5000111316233492</v>
      </c>
    </row>
    <row r="25" spans="1:16" ht="15" x14ac:dyDescent="0.25">
      <c r="A25" s="42" t="s">
        <v>664</v>
      </c>
      <c r="B25" s="54">
        <v>0</v>
      </c>
      <c r="C25" s="54">
        <v>5441</v>
      </c>
      <c r="D25" s="54">
        <v>486</v>
      </c>
      <c r="E25" s="63">
        <f t="shared" si="0"/>
        <v>-0.91067818415732404</v>
      </c>
    </row>
    <row r="26" spans="1:16" s="30" customFormat="1" ht="15" x14ac:dyDescent="0.25">
      <c r="A26" t="s">
        <v>665</v>
      </c>
      <c r="B26" s="65">
        <v>0</v>
      </c>
      <c r="C26" s="65">
        <v>0</v>
      </c>
      <c r="D26" s="65">
        <v>0</v>
      </c>
      <c r="E26" s="66" t="str">
        <f t="shared" si="0"/>
        <v>-</v>
      </c>
      <c r="F26" s="71"/>
      <c r="G26" s="71"/>
      <c r="H26" s="39"/>
      <c r="I26" s="39"/>
      <c r="J26" s="39"/>
      <c r="K26" s="39"/>
      <c r="L26" s="39"/>
      <c r="M26" s="39"/>
      <c r="N26" s="39"/>
      <c r="O26" s="39"/>
      <c r="P26" s="39"/>
    </row>
    <row r="27" spans="1:16" ht="15" x14ac:dyDescent="0.25">
      <c r="A27" t="s">
        <v>666</v>
      </c>
      <c r="B27" s="65">
        <v>0</v>
      </c>
      <c r="C27" s="65">
        <v>0</v>
      </c>
      <c r="D27" s="65">
        <v>0</v>
      </c>
      <c r="E27" s="66" t="str">
        <f t="shared" si="0"/>
        <v>-</v>
      </c>
    </row>
    <row r="28" spans="1:16" ht="15" x14ac:dyDescent="0.25">
      <c r="A28" t="s">
        <v>667</v>
      </c>
      <c r="B28" s="65">
        <v>0</v>
      </c>
      <c r="C28" s="65">
        <v>0</v>
      </c>
      <c r="D28" s="65">
        <v>0</v>
      </c>
      <c r="E28" s="66" t="str">
        <f t="shared" si="0"/>
        <v>-</v>
      </c>
    </row>
    <row r="29" spans="1:16" ht="15" x14ac:dyDescent="0.25">
      <c r="A29" t="s">
        <v>668</v>
      </c>
      <c r="B29" s="65">
        <v>0</v>
      </c>
      <c r="C29" s="65">
        <v>5441</v>
      </c>
      <c r="D29" s="65">
        <v>486</v>
      </c>
      <c r="E29" s="66">
        <f t="shared" si="0"/>
        <v>-0.91067818415732404</v>
      </c>
    </row>
    <row r="30" spans="1:16" ht="15" x14ac:dyDescent="0.25">
      <c r="A30" t="s">
        <v>669</v>
      </c>
      <c r="B30" s="65">
        <v>0</v>
      </c>
      <c r="C30" s="65">
        <v>5441</v>
      </c>
      <c r="D30" s="65">
        <v>486</v>
      </c>
      <c r="E30" s="66">
        <f t="shared" si="0"/>
        <v>-0.91067818415732404</v>
      </c>
    </row>
    <row r="31" spans="1:16" ht="15" x14ac:dyDescent="0.25">
      <c r="A31" t="s">
        <v>670</v>
      </c>
      <c r="B31" s="65">
        <v>0</v>
      </c>
      <c r="C31" s="65">
        <v>0</v>
      </c>
      <c r="D31" s="65">
        <v>0</v>
      </c>
      <c r="E31" s="66" t="str">
        <f t="shared" si="0"/>
        <v>-</v>
      </c>
    </row>
    <row r="32" spans="1:16" ht="15" x14ac:dyDescent="0.25">
      <c r="A32" s="42" t="s">
        <v>671</v>
      </c>
      <c r="B32" s="54">
        <v>95287738.789886981</v>
      </c>
      <c r="C32" s="54">
        <v>78821407.965986207</v>
      </c>
      <c r="D32" s="54">
        <v>87775424.678483665</v>
      </c>
      <c r="E32" s="63">
        <f t="shared" si="0"/>
        <v>0.11359879179475434</v>
      </c>
    </row>
    <row r="33" spans="1:16" ht="15" x14ac:dyDescent="0.25">
      <c r="A33" t="s">
        <v>672</v>
      </c>
      <c r="B33" s="65">
        <v>0</v>
      </c>
      <c r="C33" s="65">
        <v>0</v>
      </c>
      <c r="D33" s="65">
        <v>0</v>
      </c>
      <c r="E33" s="66" t="str">
        <f t="shared" si="0"/>
        <v>-</v>
      </c>
    </row>
    <row r="34" spans="1:16" ht="15" x14ac:dyDescent="0.25">
      <c r="A34" t="s">
        <v>673</v>
      </c>
      <c r="B34" s="65">
        <v>30161768.565230679</v>
      </c>
      <c r="C34" s="65">
        <v>29298613.135843858</v>
      </c>
      <c r="D34" s="65">
        <v>32736247.554864224</v>
      </c>
      <c r="E34" s="66">
        <f t="shared" si="0"/>
        <v>0.11733096044791183</v>
      </c>
    </row>
    <row r="35" spans="1:16" ht="15" x14ac:dyDescent="0.25">
      <c r="A35" t="s">
        <v>674</v>
      </c>
      <c r="B35" s="65">
        <v>0</v>
      </c>
      <c r="C35" s="65">
        <v>0</v>
      </c>
      <c r="D35" s="65">
        <v>0</v>
      </c>
      <c r="E35" s="66" t="str">
        <f t="shared" si="0"/>
        <v>-</v>
      </c>
    </row>
    <row r="36" spans="1:16" ht="15" x14ac:dyDescent="0.25">
      <c r="A36" t="s">
        <v>658</v>
      </c>
      <c r="B36" s="65">
        <v>24945663.276731685</v>
      </c>
      <c r="C36" s="65">
        <v>25736838.078364864</v>
      </c>
      <c r="D36" s="65">
        <v>23012108.594177224</v>
      </c>
      <c r="E36" s="66">
        <f t="shared" si="0"/>
        <v>-0.10586885132863805</v>
      </c>
    </row>
    <row r="37" spans="1:16" ht="15" x14ac:dyDescent="0.25">
      <c r="A37" t="s">
        <v>659</v>
      </c>
      <c r="B37" s="65">
        <v>40</v>
      </c>
      <c r="C37" s="65">
        <v>40</v>
      </c>
      <c r="D37" s="65">
        <v>40</v>
      </c>
      <c r="E37" s="66">
        <f t="shared" si="0"/>
        <v>0</v>
      </c>
    </row>
    <row r="38" spans="1:16" ht="15" x14ac:dyDescent="0.25">
      <c r="A38" t="s">
        <v>660</v>
      </c>
      <c r="B38" s="65">
        <v>5216065.288498994</v>
      </c>
      <c r="C38" s="65">
        <v>3561735.0574789941</v>
      </c>
      <c r="D38" s="65">
        <v>9724098.9606870003</v>
      </c>
      <c r="E38" s="66">
        <f t="shared" si="0"/>
        <v>1.7301578595151725</v>
      </c>
    </row>
    <row r="39" spans="1:16" ht="15" x14ac:dyDescent="0.25">
      <c r="A39" t="s">
        <v>661</v>
      </c>
      <c r="B39" s="65">
        <v>664382.91183232761</v>
      </c>
      <c r="C39" s="65">
        <v>543356.20831232751</v>
      </c>
      <c r="D39" s="65">
        <v>803555.12865833333</v>
      </c>
      <c r="E39" s="66">
        <f t="shared" si="0"/>
        <v>0.47887355728240882</v>
      </c>
    </row>
    <row r="40" spans="1:16" ht="15" x14ac:dyDescent="0.25">
      <c r="A40" t="s">
        <v>662</v>
      </c>
      <c r="B40" s="65">
        <v>4551682.376666666</v>
      </c>
      <c r="C40" s="65">
        <v>3018378.8491666666</v>
      </c>
      <c r="D40" s="65">
        <v>8920543.8320286665</v>
      </c>
      <c r="E40" s="66">
        <f t="shared" si="0"/>
        <v>1.9554089389711655</v>
      </c>
    </row>
    <row r="41" spans="1:16" ht="15" x14ac:dyDescent="0.25">
      <c r="A41" t="s">
        <v>675</v>
      </c>
      <c r="B41" s="65">
        <v>21247589.458242327</v>
      </c>
      <c r="C41" s="65">
        <v>22499594.484788995</v>
      </c>
      <c r="D41" s="65">
        <v>21029240.425833337</v>
      </c>
      <c r="E41" s="66">
        <f t="shared" si="0"/>
        <v>-6.5350247087773122E-2</v>
      </c>
    </row>
    <row r="42" spans="1:16" s="31" customFormat="1" ht="15" x14ac:dyDescent="0.25">
      <c r="A42" t="s">
        <v>676</v>
      </c>
      <c r="B42" s="65">
        <v>0</v>
      </c>
      <c r="C42" s="65">
        <v>0</v>
      </c>
      <c r="D42" s="65">
        <v>0</v>
      </c>
      <c r="E42" s="66" t="str">
        <f t="shared" si="0"/>
        <v>-</v>
      </c>
      <c r="F42" s="72"/>
      <c r="G42" s="72"/>
      <c r="H42" s="40"/>
      <c r="I42" s="40"/>
      <c r="J42" s="40"/>
      <c r="K42" s="40"/>
      <c r="L42" s="40"/>
      <c r="M42" s="40"/>
      <c r="N42" s="40"/>
      <c r="O42" s="40"/>
      <c r="P42" s="40"/>
    </row>
    <row r="43" spans="1:16" ht="21" customHeight="1" x14ac:dyDescent="0.25">
      <c r="A43" t="s">
        <v>677</v>
      </c>
      <c r="B43" s="65">
        <v>20966327.108333334</v>
      </c>
      <c r="C43" s="65">
        <v>22218232.622500002</v>
      </c>
      <c r="D43" s="65">
        <v>21024795.380000003</v>
      </c>
      <c r="E43" s="66">
        <f t="shared" si="0"/>
        <v>-5.371431935101028E-2</v>
      </c>
    </row>
    <row r="44" spans="1:16" ht="15" x14ac:dyDescent="0.25">
      <c r="A44" t="s">
        <v>678</v>
      </c>
      <c r="B44" s="65">
        <v>0</v>
      </c>
      <c r="C44" s="65">
        <v>0</v>
      </c>
      <c r="D44" s="65">
        <v>0</v>
      </c>
      <c r="E44" s="66" t="str">
        <f t="shared" si="0"/>
        <v>-</v>
      </c>
    </row>
    <row r="45" spans="1:16" ht="15" x14ac:dyDescent="0.25">
      <c r="A45" t="s">
        <v>679</v>
      </c>
      <c r="B45" s="65">
        <v>20966327.108333334</v>
      </c>
      <c r="C45" s="65">
        <v>22218232.622500002</v>
      </c>
      <c r="D45" s="65">
        <v>21024795.380000003</v>
      </c>
      <c r="E45" s="66">
        <f t="shared" si="0"/>
        <v>-5.371431935101028E-2</v>
      </c>
    </row>
    <row r="46" spans="1:16" ht="15" x14ac:dyDescent="0.25">
      <c r="A46" t="s">
        <v>680</v>
      </c>
      <c r="B46" s="65">
        <v>0</v>
      </c>
      <c r="C46" s="65">
        <v>0</v>
      </c>
      <c r="D46" s="65">
        <v>0</v>
      </c>
      <c r="E46" s="66" t="str">
        <f t="shared" si="0"/>
        <v>-</v>
      </c>
    </row>
    <row r="47" spans="1:16" ht="15" x14ac:dyDescent="0.25">
      <c r="A47" t="s">
        <v>681</v>
      </c>
      <c r="B47" s="65">
        <v>281262.34990899422</v>
      </c>
      <c r="C47" s="65">
        <v>281361.86228899419</v>
      </c>
      <c r="D47" s="65">
        <v>4445.0458333333336</v>
      </c>
      <c r="E47" s="66">
        <f t="shared" si="0"/>
        <v>-0.98420167610076548</v>
      </c>
    </row>
    <row r="48" spans="1:16" ht="15" x14ac:dyDescent="0.25">
      <c r="A48" t="s">
        <v>661</v>
      </c>
      <c r="B48" s="65">
        <v>266709.82257899421</v>
      </c>
      <c r="C48" s="65">
        <v>267179.82257899421</v>
      </c>
      <c r="D48" s="65">
        <v>2514.0458333333336</v>
      </c>
      <c r="E48" s="66">
        <f t="shared" si="0"/>
        <v>-0.99059043527663837</v>
      </c>
    </row>
    <row r="49" spans="1:16" ht="21" customHeight="1" x14ac:dyDescent="0.25">
      <c r="A49" t="s">
        <v>682</v>
      </c>
      <c r="B49" s="65">
        <v>14552.527329999999</v>
      </c>
      <c r="C49" s="65">
        <v>14182.039709999999</v>
      </c>
      <c r="D49" s="65">
        <v>1931</v>
      </c>
      <c r="E49" s="66">
        <f t="shared" si="0"/>
        <v>-0.86384187045827976</v>
      </c>
    </row>
    <row r="50" spans="1:16" ht="20.25" customHeight="1" x14ac:dyDescent="0.25">
      <c r="A50" t="s">
        <v>683</v>
      </c>
      <c r="B50" s="65">
        <v>0</v>
      </c>
      <c r="C50" s="65">
        <v>0</v>
      </c>
      <c r="D50" s="65">
        <v>0</v>
      </c>
      <c r="E50" s="66" t="str">
        <f t="shared" si="0"/>
        <v>-</v>
      </c>
    </row>
    <row r="51" spans="1:16" ht="15" x14ac:dyDescent="0.25">
      <c r="A51" t="s">
        <v>684</v>
      </c>
      <c r="B51" s="65">
        <v>267756.185</v>
      </c>
      <c r="C51" s="65">
        <v>253760.88</v>
      </c>
      <c r="D51" s="65">
        <v>3912898.223777778</v>
      </c>
      <c r="E51" s="66">
        <f t="shared" si="0"/>
        <v>14.419627421601698</v>
      </c>
    </row>
    <row r="52" spans="1:16" s="31" customFormat="1" ht="15" hidden="1" x14ac:dyDescent="0.25">
      <c r="A52" t="s">
        <v>676</v>
      </c>
      <c r="B52" s="65">
        <v>0</v>
      </c>
      <c r="C52" s="65">
        <v>0</v>
      </c>
      <c r="D52" s="65">
        <v>0</v>
      </c>
      <c r="E52" s="66" t="str">
        <f t="shared" si="0"/>
        <v>-</v>
      </c>
      <c r="F52" s="72"/>
      <c r="G52" s="72"/>
      <c r="H52" s="40"/>
      <c r="I52" s="40"/>
      <c r="J52" s="40"/>
      <c r="K52" s="40"/>
      <c r="L52" s="40"/>
      <c r="M52" s="40"/>
      <c r="N52" s="40"/>
      <c r="O52" s="40"/>
      <c r="P52" s="40"/>
    </row>
    <row r="53" spans="1:16" ht="15" hidden="1" x14ac:dyDescent="0.25">
      <c r="A53" t="s">
        <v>685</v>
      </c>
      <c r="B53" s="65">
        <v>0</v>
      </c>
      <c r="C53" s="65">
        <v>0</v>
      </c>
      <c r="D53" s="65">
        <v>0</v>
      </c>
      <c r="E53" s="66" t="str">
        <f t="shared" si="0"/>
        <v>-</v>
      </c>
    </row>
    <row r="54" spans="1:16" ht="15" hidden="1" x14ac:dyDescent="0.25">
      <c r="A54" t="s">
        <v>680</v>
      </c>
      <c r="B54" s="65">
        <v>0</v>
      </c>
      <c r="C54" s="65">
        <v>1628</v>
      </c>
      <c r="D54" s="65">
        <v>446</v>
      </c>
      <c r="E54" s="66">
        <f t="shared" si="0"/>
        <v>-0.72604422604422603</v>
      </c>
    </row>
    <row r="55" spans="1:16" ht="15" x14ac:dyDescent="0.25">
      <c r="A55" t="s">
        <v>681</v>
      </c>
      <c r="B55" s="65">
        <v>267756.185</v>
      </c>
      <c r="C55" s="65">
        <v>252132.88</v>
      </c>
      <c r="D55" s="65">
        <v>3912452.223777778</v>
      </c>
      <c r="E55" s="66">
        <f t="shared" si="0"/>
        <v>14.517421701516193</v>
      </c>
    </row>
    <row r="56" spans="1:16" ht="15" x14ac:dyDescent="0.25">
      <c r="A56" t="s">
        <v>661</v>
      </c>
      <c r="B56" s="65">
        <v>7723.1</v>
      </c>
      <c r="C56" s="65">
        <v>7834</v>
      </c>
      <c r="D56" s="65">
        <v>120433</v>
      </c>
      <c r="E56" s="66">
        <f t="shared" si="0"/>
        <v>14.373117181516466</v>
      </c>
    </row>
    <row r="57" spans="1:16" ht="19.5" customHeight="1" x14ac:dyDescent="0.25">
      <c r="A57" t="s">
        <v>682</v>
      </c>
      <c r="B57" s="65">
        <v>260033.08499999999</v>
      </c>
      <c r="C57" s="65">
        <v>244298.88</v>
      </c>
      <c r="D57" s="65">
        <v>3792019.223777778</v>
      </c>
      <c r="E57" s="66">
        <f t="shared" si="0"/>
        <v>14.522049154616584</v>
      </c>
    </row>
    <row r="58" spans="1:16" ht="15" x14ac:dyDescent="0.25">
      <c r="A58" t="s">
        <v>686</v>
      </c>
      <c r="B58" s="65">
        <v>43610624.581413977</v>
      </c>
      <c r="C58" s="65">
        <v>26769439.465353344</v>
      </c>
      <c r="D58" s="65">
        <v>30097038.474008329</v>
      </c>
      <c r="E58" s="66">
        <f t="shared" si="0"/>
        <v>0.12430589041514183</v>
      </c>
    </row>
    <row r="59" spans="1:16" ht="15" x14ac:dyDescent="0.25">
      <c r="A59" t="s">
        <v>687</v>
      </c>
      <c r="B59" s="65">
        <v>0</v>
      </c>
      <c r="C59" s="65">
        <v>0</v>
      </c>
      <c r="D59" s="65">
        <v>0</v>
      </c>
      <c r="E59" s="66" t="str">
        <f t="shared" si="0"/>
        <v>-</v>
      </c>
    </row>
    <row r="60" spans="1:16" ht="15" x14ac:dyDescent="0.25">
      <c r="A60" t="s">
        <v>678</v>
      </c>
      <c r="B60" s="65">
        <v>0</v>
      </c>
      <c r="C60" s="65">
        <v>0</v>
      </c>
      <c r="D60" s="65">
        <v>0</v>
      </c>
      <c r="E60" s="66" t="str">
        <f t="shared" si="0"/>
        <v>-</v>
      </c>
    </row>
    <row r="61" spans="1:16" ht="15" x14ac:dyDescent="0.25">
      <c r="A61" t="s">
        <v>679</v>
      </c>
      <c r="B61" s="65">
        <v>0</v>
      </c>
      <c r="C61" s="65">
        <v>0</v>
      </c>
      <c r="D61" s="65">
        <v>0</v>
      </c>
      <c r="E61" s="66" t="str">
        <f t="shared" si="0"/>
        <v>-</v>
      </c>
    </row>
    <row r="62" spans="1:16" ht="15" x14ac:dyDescent="0.25">
      <c r="A62" t="s">
        <v>676</v>
      </c>
      <c r="B62" s="65">
        <v>0</v>
      </c>
      <c r="C62" s="65">
        <v>0</v>
      </c>
      <c r="D62" s="65">
        <v>0</v>
      </c>
      <c r="E62" s="66" t="str">
        <f t="shared" si="0"/>
        <v>-</v>
      </c>
    </row>
    <row r="63" spans="1:16" ht="15" x14ac:dyDescent="0.25">
      <c r="A63" t="s">
        <v>678</v>
      </c>
      <c r="B63" s="65">
        <v>0</v>
      </c>
      <c r="C63" s="65">
        <v>0</v>
      </c>
      <c r="D63" s="65">
        <v>0</v>
      </c>
      <c r="E63" s="66" t="str">
        <f t="shared" si="0"/>
        <v>-</v>
      </c>
    </row>
    <row r="64" spans="1:16" ht="15" x14ac:dyDescent="0.25">
      <c r="A64" t="s">
        <v>679</v>
      </c>
      <c r="B64" s="65">
        <v>0</v>
      </c>
      <c r="C64" s="65">
        <v>0</v>
      </c>
      <c r="D64" s="65">
        <v>0</v>
      </c>
      <c r="E64" s="66" t="str">
        <f t="shared" si="0"/>
        <v>-</v>
      </c>
    </row>
    <row r="65" spans="1:21" ht="15" x14ac:dyDescent="0.25">
      <c r="A65" t="s">
        <v>685</v>
      </c>
      <c r="B65" s="65">
        <v>38670246.537113979</v>
      </c>
      <c r="C65" s="65">
        <v>22588820.355833344</v>
      </c>
      <c r="D65" s="65">
        <v>28991834.137499996</v>
      </c>
      <c r="E65" s="66">
        <f t="shared" si="0"/>
        <v>0.28345941402881336</v>
      </c>
    </row>
    <row r="66" spans="1:21" s="26" customFormat="1" ht="15" x14ac:dyDescent="0.25">
      <c r="A66" t="s">
        <v>678</v>
      </c>
      <c r="B66" s="65">
        <v>0</v>
      </c>
      <c r="C66" s="65">
        <v>0</v>
      </c>
      <c r="D66" s="65">
        <v>0</v>
      </c>
      <c r="E66" s="66" t="str">
        <f t="shared" si="0"/>
        <v>-</v>
      </c>
      <c r="F66" s="70"/>
      <c r="G66" s="70"/>
      <c r="H66" s="38"/>
      <c r="I66" s="38"/>
      <c r="J66" s="38"/>
      <c r="K66" s="38"/>
      <c r="L66" s="38"/>
      <c r="M66" s="38"/>
      <c r="N66" s="38"/>
      <c r="O66" s="38"/>
      <c r="P66" s="38"/>
      <c r="Q66" s="27"/>
      <c r="R66" s="27"/>
      <c r="S66" s="27"/>
      <c r="T66" s="27"/>
      <c r="U66" s="27"/>
    </row>
    <row r="67" spans="1:21" s="26" customFormat="1" ht="15" x14ac:dyDescent="0.25">
      <c r="A67" t="s">
        <v>679</v>
      </c>
      <c r="B67" s="65">
        <v>38670246.537113979</v>
      </c>
      <c r="C67" s="65">
        <v>22588820.355833344</v>
      </c>
      <c r="D67" s="65">
        <v>28991834.137499996</v>
      </c>
      <c r="E67" s="66">
        <f t="shared" si="0"/>
        <v>0.28345941402881336</v>
      </c>
      <c r="F67" s="70"/>
      <c r="G67" s="70"/>
      <c r="H67" s="38"/>
      <c r="I67" s="38"/>
      <c r="J67" s="38"/>
      <c r="K67" s="38"/>
      <c r="L67" s="38"/>
      <c r="M67" s="38"/>
      <c r="N67" s="38"/>
      <c r="O67" s="38"/>
      <c r="P67" s="38"/>
      <c r="Q67" s="27"/>
      <c r="R67" s="27"/>
      <c r="S67" s="27"/>
      <c r="T67" s="27"/>
      <c r="U67" s="27"/>
    </row>
    <row r="68" spans="1:21" s="26" customFormat="1" ht="15" x14ac:dyDescent="0.25">
      <c r="A68" t="s">
        <v>680</v>
      </c>
      <c r="B68" s="65">
        <v>618</v>
      </c>
      <c r="C68" s="65">
        <v>4467</v>
      </c>
      <c r="D68" s="65">
        <v>2242</v>
      </c>
      <c r="E68" s="66">
        <f t="shared" si="0"/>
        <v>-0.49809715692858741</v>
      </c>
      <c r="F68" s="70"/>
      <c r="G68" s="70"/>
      <c r="H68" s="38"/>
      <c r="I68" s="38"/>
      <c r="J68" s="38"/>
      <c r="K68" s="38"/>
      <c r="L68" s="38"/>
      <c r="M68" s="38"/>
      <c r="N68" s="38"/>
      <c r="O68" s="38"/>
      <c r="P68" s="38"/>
      <c r="Q68" s="27"/>
      <c r="R68" s="27"/>
      <c r="S68" s="27"/>
      <c r="T68" s="27"/>
      <c r="U68" s="27"/>
    </row>
    <row r="69" spans="1:21" s="26" customFormat="1" ht="15" x14ac:dyDescent="0.25">
      <c r="A69" t="s">
        <v>678</v>
      </c>
      <c r="B69" s="65">
        <v>618</v>
      </c>
      <c r="C69" s="65">
        <v>4467</v>
      </c>
      <c r="D69" s="65">
        <v>2242</v>
      </c>
      <c r="E69" s="66">
        <f t="shared" ref="E69:E92" si="1">IFERROR((D69-C69)/C69,"-")</f>
        <v>-0.49809715692858741</v>
      </c>
      <c r="F69" s="70"/>
      <c r="G69" s="70"/>
      <c r="H69" s="38"/>
      <c r="I69" s="38"/>
      <c r="J69" s="38"/>
      <c r="K69" s="38"/>
      <c r="L69" s="38"/>
      <c r="M69" s="38"/>
      <c r="N69" s="38"/>
      <c r="O69" s="38"/>
      <c r="P69" s="38"/>
      <c r="Q69" s="27"/>
      <c r="R69" s="27"/>
      <c r="S69" s="27"/>
      <c r="T69" s="27"/>
      <c r="U69" s="27"/>
    </row>
    <row r="70" spans="1:21" s="26" customFormat="1" ht="15" x14ac:dyDescent="0.25">
      <c r="A70" t="s">
        <v>679</v>
      </c>
      <c r="B70" s="65">
        <v>0</v>
      </c>
      <c r="C70" s="65">
        <v>0</v>
      </c>
      <c r="D70" s="65">
        <v>0</v>
      </c>
      <c r="E70" s="66" t="str">
        <f t="shared" si="1"/>
        <v>-</v>
      </c>
      <c r="F70" s="70"/>
      <c r="G70" s="70"/>
      <c r="H70" s="38"/>
      <c r="I70" s="38"/>
      <c r="J70" s="38"/>
      <c r="K70" s="38"/>
      <c r="L70" s="38"/>
      <c r="M70" s="38"/>
      <c r="N70" s="38"/>
      <c r="O70" s="38"/>
      <c r="P70" s="38"/>
      <c r="Q70" s="27"/>
      <c r="R70" s="27"/>
      <c r="S70" s="27"/>
      <c r="T70" s="27"/>
      <c r="U70" s="27"/>
    </row>
    <row r="71" spans="1:21" s="26" customFormat="1" ht="15" x14ac:dyDescent="0.25">
      <c r="A71" t="s">
        <v>681</v>
      </c>
      <c r="B71" s="65">
        <v>4939760.0443000002</v>
      </c>
      <c r="C71" s="65">
        <v>4176152.1095199999</v>
      </c>
      <c r="D71" s="65">
        <v>1102962.3365083335</v>
      </c>
      <c r="E71" s="66">
        <f t="shared" si="1"/>
        <v>-0.73589028666029455</v>
      </c>
      <c r="F71" s="70"/>
      <c r="G71" s="70"/>
      <c r="H71" s="38"/>
      <c r="I71" s="38"/>
      <c r="J71" s="38"/>
      <c r="K71" s="38"/>
      <c r="L71" s="38"/>
      <c r="M71" s="38"/>
      <c r="N71" s="38"/>
      <c r="O71" s="38"/>
      <c r="P71" s="38"/>
      <c r="Q71" s="27"/>
      <c r="R71" s="27"/>
      <c r="S71" s="27"/>
      <c r="T71" s="27"/>
      <c r="U71" s="27"/>
    </row>
    <row r="72" spans="1:21" s="26" customFormat="1" ht="15" x14ac:dyDescent="0.25">
      <c r="A72" t="s">
        <v>678</v>
      </c>
      <c r="B72" s="65">
        <v>1050630.2551333334</v>
      </c>
      <c r="C72" s="65">
        <v>388151.13285333337</v>
      </c>
      <c r="D72" s="65">
        <v>510647.32315000001</v>
      </c>
      <c r="E72" s="66">
        <f t="shared" si="1"/>
        <v>0.31558890320939242</v>
      </c>
      <c r="F72" s="70"/>
      <c r="G72" s="70"/>
      <c r="H72" s="38"/>
      <c r="I72" s="38"/>
      <c r="J72" s="38"/>
      <c r="K72" s="38"/>
      <c r="L72" s="38"/>
      <c r="M72" s="38"/>
      <c r="N72" s="38"/>
      <c r="O72" s="38"/>
      <c r="P72" s="38"/>
      <c r="Q72" s="27"/>
      <c r="R72" s="27"/>
      <c r="S72" s="27"/>
      <c r="T72" s="27"/>
      <c r="U72" s="27"/>
    </row>
    <row r="73" spans="1:21" s="26" customFormat="1" ht="15" x14ac:dyDescent="0.25">
      <c r="A73" t="s">
        <v>679</v>
      </c>
      <c r="B73" s="65">
        <v>3889129.7891666666</v>
      </c>
      <c r="C73" s="65">
        <v>3788000.9766666666</v>
      </c>
      <c r="D73" s="65">
        <v>592315.01335833338</v>
      </c>
      <c r="E73" s="66">
        <f t="shared" si="1"/>
        <v>-0.8436338805066641</v>
      </c>
      <c r="F73" s="70"/>
      <c r="G73" s="70"/>
      <c r="H73" s="38"/>
      <c r="I73" s="38"/>
      <c r="J73" s="38"/>
      <c r="K73" s="38"/>
      <c r="L73" s="38"/>
      <c r="M73" s="38"/>
      <c r="N73" s="38"/>
      <c r="O73" s="38"/>
      <c r="P73" s="38"/>
      <c r="Q73" s="27"/>
      <c r="R73" s="27"/>
      <c r="S73" s="27"/>
      <c r="T73" s="27"/>
      <c r="U73" s="27"/>
    </row>
    <row r="74" spans="1:21" s="26" customFormat="1" ht="15" x14ac:dyDescent="0.25">
      <c r="A74" t="s">
        <v>661</v>
      </c>
      <c r="B74" s="65">
        <v>1105350.2463000002</v>
      </c>
      <c r="C74" s="65">
        <v>487282.56152000005</v>
      </c>
      <c r="D74" s="65">
        <v>1091105.8565083335</v>
      </c>
      <c r="E74" s="66">
        <f t="shared" si="1"/>
        <v>1.239164588826662</v>
      </c>
      <c r="F74" s="70"/>
      <c r="G74" s="70"/>
      <c r="H74" s="38"/>
      <c r="I74" s="38"/>
      <c r="J74" s="38"/>
      <c r="K74" s="38"/>
      <c r="L74" s="38"/>
      <c r="M74" s="38"/>
      <c r="N74" s="38"/>
      <c r="O74" s="38"/>
      <c r="P74" s="38"/>
      <c r="Q74" s="27"/>
      <c r="R74" s="27"/>
      <c r="S74" s="27"/>
      <c r="T74" s="27"/>
      <c r="U74" s="27"/>
    </row>
    <row r="75" spans="1:21" s="26" customFormat="1" ht="15" x14ac:dyDescent="0.25">
      <c r="A75" t="s">
        <v>688</v>
      </c>
      <c r="B75" s="65">
        <v>978314.45713333343</v>
      </c>
      <c r="C75" s="65">
        <v>305995.58485333336</v>
      </c>
      <c r="D75" s="65">
        <v>498790.84315000003</v>
      </c>
      <c r="E75" s="66">
        <f t="shared" si="1"/>
        <v>0.63005895457307104</v>
      </c>
      <c r="F75" s="70"/>
      <c r="G75" s="70"/>
      <c r="H75" s="38"/>
      <c r="I75" s="38"/>
      <c r="J75" s="38"/>
      <c r="K75" s="38"/>
      <c r="L75" s="38"/>
      <c r="M75" s="38"/>
      <c r="N75" s="38"/>
      <c r="O75" s="38"/>
      <c r="P75" s="38"/>
      <c r="Q75" s="27"/>
      <c r="R75" s="27"/>
      <c r="S75" s="27"/>
      <c r="T75" s="27"/>
      <c r="U75" s="27"/>
    </row>
    <row r="76" spans="1:21" s="26" customFormat="1" ht="15" x14ac:dyDescent="0.25">
      <c r="A76" t="s">
        <v>689</v>
      </c>
      <c r="B76" s="65">
        <v>127035.78916666668</v>
      </c>
      <c r="C76" s="65">
        <v>181286.97666666668</v>
      </c>
      <c r="D76" s="65">
        <v>592315.01335833338</v>
      </c>
      <c r="E76" s="66">
        <f t="shared" si="1"/>
        <v>2.2672783464607393</v>
      </c>
      <c r="F76" s="70"/>
      <c r="G76" s="70"/>
      <c r="H76" s="38"/>
      <c r="I76" s="38"/>
      <c r="J76" s="38"/>
      <c r="K76" s="38"/>
      <c r="L76" s="38"/>
      <c r="M76" s="38"/>
      <c r="N76" s="38"/>
      <c r="O76" s="38"/>
      <c r="P76" s="38"/>
      <c r="Q76" s="27"/>
      <c r="R76" s="27"/>
      <c r="S76" s="27"/>
      <c r="T76" s="27"/>
      <c r="U76" s="27"/>
    </row>
    <row r="77" spans="1:21" s="26" customFormat="1" ht="15" x14ac:dyDescent="0.25">
      <c r="A77" t="s">
        <v>662</v>
      </c>
      <c r="B77" s="65">
        <v>3834409.798</v>
      </c>
      <c r="C77" s="65">
        <v>3688869.548</v>
      </c>
      <c r="D77" s="65">
        <v>11856.48</v>
      </c>
      <c r="E77" s="66">
        <f t="shared" si="1"/>
        <v>-0.99678587712421862</v>
      </c>
      <c r="F77" s="70"/>
      <c r="G77" s="70"/>
      <c r="H77" s="38"/>
      <c r="I77" s="38"/>
      <c r="J77" s="38"/>
      <c r="K77" s="38"/>
      <c r="L77" s="38"/>
      <c r="M77" s="38"/>
      <c r="N77" s="38"/>
      <c r="O77" s="38"/>
      <c r="P77" s="38"/>
      <c r="Q77" s="27"/>
      <c r="R77" s="27"/>
      <c r="S77" s="27"/>
      <c r="T77" s="27"/>
      <c r="U77" s="27"/>
    </row>
    <row r="78" spans="1:21" s="26" customFormat="1" ht="15" x14ac:dyDescent="0.25">
      <c r="A78" t="s">
        <v>688</v>
      </c>
      <c r="B78" s="65">
        <v>72315.79800000001</v>
      </c>
      <c r="C78" s="65">
        <v>82155.547999999995</v>
      </c>
      <c r="D78" s="65">
        <v>11856.48</v>
      </c>
      <c r="E78" s="66">
        <f t="shared" si="1"/>
        <v>-0.85568254014932754</v>
      </c>
      <c r="F78" s="70"/>
      <c r="G78" s="70"/>
      <c r="H78" s="38"/>
      <c r="I78" s="38"/>
      <c r="J78" s="38"/>
      <c r="K78" s="38"/>
      <c r="L78" s="38"/>
      <c r="M78" s="38"/>
      <c r="N78" s="38"/>
      <c r="O78" s="38"/>
      <c r="P78" s="38"/>
      <c r="Q78" s="27"/>
      <c r="R78" s="27"/>
      <c r="S78" s="27"/>
      <c r="T78" s="27"/>
      <c r="U78" s="27"/>
    </row>
    <row r="79" spans="1:21" s="26" customFormat="1" ht="15" x14ac:dyDescent="0.25">
      <c r="A79" t="s">
        <v>689</v>
      </c>
      <c r="B79" s="65">
        <v>3762094</v>
      </c>
      <c r="C79" s="65">
        <v>3606714</v>
      </c>
      <c r="D79" s="65">
        <v>0</v>
      </c>
      <c r="E79" s="66">
        <f t="shared" si="1"/>
        <v>-1</v>
      </c>
      <c r="F79" s="70"/>
      <c r="G79" s="70"/>
      <c r="H79" s="38"/>
      <c r="I79" s="38"/>
      <c r="J79" s="38"/>
      <c r="K79" s="38"/>
      <c r="L79" s="38"/>
      <c r="M79" s="38"/>
      <c r="N79" s="38"/>
      <c r="O79" s="38"/>
      <c r="P79" s="38"/>
      <c r="Q79" s="27"/>
      <c r="R79" s="27"/>
      <c r="S79" s="27"/>
      <c r="T79" s="27"/>
      <c r="U79" s="27"/>
    </row>
    <row r="80" spans="1:21" s="26" customFormat="1" ht="15" x14ac:dyDescent="0.25">
      <c r="A80" s="42" t="s">
        <v>690</v>
      </c>
      <c r="B80" s="54">
        <v>199323</v>
      </c>
      <c r="C80" s="54">
        <v>187875</v>
      </c>
      <c r="D80" s="54">
        <v>215537</v>
      </c>
      <c r="E80" s="63">
        <f t="shared" si="1"/>
        <v>0.14723619427811044</v>
      </c>
      <c r="F80" s="70"/>
      <c r="G80" s="70"/>
      <c r="H80" s="38"/>
      <c r="I80" s="38"/>
      <c r="J80" s="38"/>
      <c r="K80" s="38"/>
      <c r="L80" s="38"/>
      <c r="M80" s="38"/>
      <c r="N80" s="38"/>
      <c r="O80" s="38"/>
      <c r="P80" s="38"/>
      <c r="Q80" s="27"/>
      <c r="R80" s="27"/>
      <c r="S80" s="27"/>
      <c r="T80" s="27"/>
      <c r="U80" s="27"/>
    </row>
    <row r="81" spans="1:21" s="26" customFormat="1" ht="15" x14ac:dyDescent="0.25">
      <c r="A81" t="s">
        <v>691</v>
      </c>
      <c r="B81" s="65">
        <v>199323</v>
      </c>
      <c r="C81" s="65">
        <v>187875</v>
      </c>
      <c r="D81" s="65">
        <v>214881</v>
      </c>
      <c r="E81" s="66">
        <f t="shared" si="1"/>
        <v>0.14374451097804392</v>
      </c>
      <c r="F81" s="70"/>
      <c r="G81" s="70"/>
      <c r="H81" s="38"/>
      <c r="I81" s="38"/>
      <c r="J81" s="38"/>
      <c r="K81" s="38"/>
      <c r="L81" s="38"/>
      <c r="M81" s="38"/>
      <c r="N81" s="38"/>
      <c r="O81" s="38"/>
      <c r="P81" s="38"/>
      <c r="Q81" s="27"/>
      <c r="R81" s="27"/>
      <c r="S81" s="27"/>
      <c r="T81" s="27"/>
      <c r="U81" s="27"/>
    </row>
    <row r="82" spans="1:21" ht="15" x14ac:dyDescent="0.25">
      <c r="A82" t="s">
        <v>692</v>
      </c>
      <c r="B82" s="65">
        <v>117223</v>
      </c>
      <c r="C82" s="65">
        <v>117650</v>
      </c>
      <c r="D82" s="65">
        <v>121569</v>
      </c>
      <c r="E82" s="66">
        <f t="shared" si="1"/>
        <v>3.3310667233319165E-2</v>
      </c>
    </row>
    <row r="83" spans="1:21" ht="15" x14ac:dyDescent="0.25">
      <c r="A83" t="s">
        <v>693</v>
      </c>
      <c r="B83" s="65">
        <v>117223</v>
      </c>
      <c r="C83" s="65">
        <v>117650</v>
      </c>
      <c r="D83" s="65">
        <v>121569</v>
      </c>
      <c r="E83" s="66">
        <f t="shared" si="1"/>
        <v>3.3310667233319165E-2</v>
      </c>
    </row>
    <row r="84" spans="1:21" ht="15" x14ac:dyDescent="0.25">
      <c r="A84" t="s">
        <v>694</v>
      </c>
      <c r="B84" s="65">
        <v>0</v>
      </c>
      <c r="C84" s="65">
        <v>0</v>
      </c>
      <c r="D84" s="65">
        <v>0</v>
      </c>
      <c r="E84" s="66" t="str">
        <f t="shared" si="1"/>
        <v>-</v>
      </c>
    </row>
    <row r="85" spans="1:21" ht="15" x14ac:dyDescent="0.25">
      <c r="A85" t="s">
        <v>695</v>
      </c>
      <c r="B85" s="65">
        <v>82100</v>
      </c>
      <c r="C85" s="65">
        <v>70225</v>
      </c>
      <c r="D85" s="65">
        <v>93312</v>
      </c>
      <c r="E85" s="66">
        <f t="shared" si="1"/>
        <v>0.32875756496974012</v>
      </c>
    </row>
    <row r="86" spans="1:21" ht="15" x14ac:dyDescent="0.25">
      <c r="A86" t="s">
        <v>696</v>
      </c>
      <c r="B86" s="65">
        <v>82100</v>
      </c>
      <c r="C86" s="65">
        <v>70225</v>
      </c>
      <c r="D86" s="65">
        <v>93312</v>
      </c>
      <c r="E86" s="66">
        <f t="shared" si="1"/>
        <v>0.32875756496974012</v>
      </c>
    </row>
    <row r="87" spans="1:21" ht="15" x14ac:dyDescent="0.25">
      <c r="A87" t="s">
        <v>697</v>
      </c>
      <c r="B87" s="65">
        <v>18326</v>
      </c>
      <c r="C87" s="65">
        <v>1068</v>
      </c>
      <c r="D87" s="65">
        <v>21543</v>
      </c>
      <c r="E87" s="66">
        <f t="shared" si="1"/>
        <v>19.171348314606742</v>
      </c>
    </row>
    <row r="88" spans="1:21" ht="15" x14ac:dyDescent="0.25">
      <c r="A88" t="s">
        <v>698</v>
      </c>
      <c r="B88" s="65">
        <v>63774</v>
      </c>
      <c r="C88" s="65">
        <v>69157</v>
      </c>
      <c r="D88" s="65">
        <v>71769</v>
      </c>
      <c r="E88" s="66">
        <f t="shared" si="1"/>
        <v>3.7769133999450526E-2</v>
      </c>
    </row>
    <row r="89" spans="1:21" s="31" customFormat="1" ht="15" x14ac:dyDescent="0.25">
      <c r="A89" t="s">
        <v>699</v>
      </c>
      <c r="B89" s="65">
        <v>0</v>
      </c>
      <c r="C89" s="65">
        <v>0</v>
      </c>
      <c r="D89" s="65">
        <v>0</v>
      </c>
      <c r="E89" s="66" t="str">
        <f t="shared" si="1"/>
        <v>-</v>
      </c>
      <c r="F89" s="72"/>
      <c r="G89" s="72"/>
      <c r="H89" s="40"/>
      <c r="I89" s="40"/>
      <c r="J89" s="40"/>
      <c r="K89" s="40"/>
      <c r="L89" s="40"/>
      <c r="M89" s="40"/>
      <c r="N89" s="40"/>
      <c r="O89" s="40"/>
      <c r="P89" s="40"/>
    </row>
    <row r="90" spans="1:21" s="31" customFormat="1" ht="15" x14ac:dyDescent="0.25">
      <c r="A90" t="s">
        <v>700</v>
      </c>
      <c r="B90" s="65">
        <v>0</v>
      </c>
      <c r="C90" s="65">
        <v>0</v>
      </c>
      <c r="D90" s="65">
        <v>0</v>
      </c>
      <c r="E90" s="66" t="str">
        <f t="shared" si="1"/>
        <v>-</v>
      </c>
      <c r="F90" s="72"/>
      <c r="G90" s="72"/>
      <c r="H90" s="40"/>
      <c r="I90" s="40"/>
      <c r="J90" s="40"/>
      <c r="K90" s="40"/>
      <c r="L90" s="40"/>
      <c r="M90" s="40"/>
      <c r="N90" s="40"/>
      <c r="O90" s="40"/>
      <c r="P90" s="40"/>
    </row>
    <row r="91" spans="1:21" s="31" customFormat="1" ht="15" x14ac:dyDescent="0.25">
      <c r="A91" t="s">
        <v>701</v>
      </c>
      <c r="B91" s="65">
        <v>0</v>
      </c>
      <c r="C91" s="65">
        <v>0</v>
      </c>
      <c r="D91" s="65">
        <v>0</v>
      </c>
      <c r="E91" s="66" t="str">
        <f t="shared" si="1"/>
        <v>-</v>
      </c>
      <c r="F91" s="72"/>
      <c r="G91" s="72"/>
      <c r="H91" s="40"/>
      <c r="I91" s="40"/>
      <c r="J91" s="40"/>
      <c r="K91" s="40"/>
      <c r="L91" s="40"/>
      <c r="M91" s="40"/>
      <c r="N91" s="40"/>
      <c r="O91" s="40"/>
      <c r="P91" s="40"/>
    </row>
    <row r="92" spans="1:21" ht="15" x14ac:dyDescent="0.25">
      <c r="A92" t="s">
        <v>702</v>
      </c>
      <c r="B92" s="65">
        <v>0</v>
      </c>
      <c r="C92" s="65">
        <v>0</v>
      </c>
      <c r="D92" s="65">
        <v>0</v>
      </c>
      <c r="E92" s="66" t="str">
        <f t="shared" si="1"/>
        <v>-</v>
      </c>
    </row>
    <row r="93" spans="1:21" ht="15" x14ac:dyDescent="0.25">
      <c r="A93" s="54" t="s">
        <v>703</v>
      </c>
      <c r="B93" s="54">
        <v>101710552.23271701</v>
      </c>
      <c r="C93" s="54">
        <v>98238847.232107162</v>
      </c>
      <c r="D93" s="54">
        <v>108293140.35936713</v>
      </c>
      <c r="E93" s="63">
        <f t="shared" ref="E93:E156" si="2">IFERROR((D93-C93)/C93,"-")</f>
        <v>0.1023453899403448</v>
      </c>
    </row>
    <row r="94" spans="1:21" ht="15" x14ac:dyDescent="0.25">
      <c r="A94" s="42" t="s">
        <v>653</v>
      </c>
      <c r="B94" s="54">
        <v>25200947.358622923</v>
      </c>
      <c r="C94" s="54">
        <v>19122167.188588597</v>
      </c>
      <c r="D94" s="54">
        <v>24730163.762364425</v>
      </c>
      <c r="E94" s="63">
        <f t="shared" si="2"/>
        <v>0.29327201872403214</v>
      </c>
    </row>
    <row r="95" spans="1:21" ht="15" x14ac:dyDescent="0.25">
      <c r="A95" t="s">
        <v>699</v>
      </c>
      <c r="B95" s="65">
        <v>25085192.475456256</v>
      </c>
      <c r="C95" s="65">
        <v>18976542.318991583</v>
      </c>
      <c r="D95" s="65">
        <v>24523890.468424425</v>
      </c>
      <c r="E95" s="66">
        <f t="shared" si="2"/>
        <v>0.29232660282274381</v>
      </c>
    </row>
    <row r="96" spans="1:21" ht="15" x14ac:dyDescent="0.25">
      <c r="A96" t="s">
        <v>704</v>
      </c>
      <c r="B96" s="65">
        <v>115754.88316666667</v>
      </c>
      <c r="C96" s="65">
        <v>145624.86959701491</v>
      </c>
      <c r="D96" s="65">
        <v>206273.29394</v>
      </c>
      <c r="E96" s="66">
        <f t="shared" si="2"/>
        <v>0.41647023967002605</v>
      </c>
    </row>
    <row r="97" spans="1:16" ht="15" x14ac:dyDescent="0.25">
      <c r="A97" s="42" t="s">
        <v>656</v>
      </c>
      <c r="B97" s="54">
        <v>13408355.326666668</v>
      </c>
      <c r="C97" s="54">
        <v>14951892.693499999</v>
      </c>
      <c r="D97" s="54">
        <v>11493506.497500001</v>
      </c>
      <c r="E97" s="63">
        <f t="shared" si="2"/>
        <v>-0.23130089727726943</v>
      </c>
    </row>
    <row r="98" spans="1:16" ht="15" x14ac:dyDescent="0.25">
      <c r="A98" t="s">
        <v>705</v>
      </c>
      <c r="B98" s="65">
        <v>102589</v>
      </c>
      <c r="C98" s="65">
        <v>106185.791</v>
      </c>
      <c r="D98" s="65">
        <v>113042</v>
      </c>
      <c r="E98" s="66">
        <f t="shared" si="2"/>
        <v>6.4568045643696365E-2</v>
      </c>
    </row>
    <row r="99" spans="1:16" s="31" customFormat="1" ht="15" hidden="1" x14ac:dyDescent="0.25">
      <c r="A99" t="s">
        <v>687</v>
      </c>
      <c r="B99" s="65">
        <v>0</v>
      </c>
      <c r="C99" s="65">
        <v>0</v>
      </c>
      <c r="D99" s="65">
        <v>0</v>
      </c>
      <c r="E99" s="66" t="str">
        <f t="shared" si="2"/>
        <v>-</v>
      </c>
      <c r="F99" s="72"/>
      <c r="G99" s="72"/>
      <c r="H99" s="40"/>
      <c r="I99" s="40"/>
      <c r="J99" s="40"/>
      <c r="K99" s="40"/>
      <c r="L99" s="40"/>
      <c r="M99" s="40"/>
      <c r="N99" s="40"/>
      <c r="O99" s="40"/>
      <c r="P99" s="40"/>
    </row>
    <row r="100" spans="1:16" s="31" customFormat="1" ht="15" hidden="1" x14ac:dyDescent="0.25">
      <c r="A100" t="s">
        <v>676</v>
      </c>
      <c r="B100" s="65">
        <v>0</v>
      </c>
      <c r="C100" s="65">
        <v>0</v>
      </c>
      <c r="D100" s="65">
        <v>0</v>
      </c>
      <c r="E100" s="66" t="str">
        <f t="shared" si="2"/>
        <v>-</v>
      </c>
      <c r="F100" s="72"/>
      <c r="G100" s="72"/>
      <c r="H100" s="40"/>
      <c r="I100" s="40"/>
      <c r="J100" s="40"/>
      <c r="K100" s="40"/>
      <c r="L100" s="40"/>
      <c r="M100" s="40"/>
      <c r="N100" s="40"/>
      <c r="O100" s="40"/>
      <c r="P100" s="40"/>
    </row>
    <row r="101" spans="1:16" ht="15" hidden="1" x14ac:dyDescent="0.25">
      <c r="A101" t="s">
        <v>685</v>
      </c>
      <c r="B101" s="65">
        <v>0</v>
      </c>
      <c r="C101" s="65">
        <v>0</v>
      </c>
      <c r="D101" s="65">
        <v>0</v>
      </c>
      <c r="E101" s="66" t="str">
        <f t="shared" si="2"/>
        <v>-</v>
      </c>
    </row>
    <row r="102" spans="1:16" ht="15" hidden="1" x14ac:dyDescent="0.25">
      <c r="A102" t="s">
        <v>680</v>
      </c>
      <c r="B102" s="65">
        <v>0</v>
      </c>
      <c r="C102" s="65">
        <v>0</v>
      </c>
      <c r="D102" s="65">
        <v>0</v>
      </c>
      <c r="E102" s="66" t="str">
        <f t="shared" si="2"/>
        <v>-</v>
      </c>
    </row>
    <row r="103" spans="1:16" ht="15" hidden="1" x14ac:dyDescent="0.25">
      <c r="A103" t="s">
        <v>681</v>
      </c>
      <c r="B103" s="65">
        <v>102589</v>
      </c>
      <c r="C103" s="65">
        <v>106185.791</v>
      </c>
      <c r="D103" s="65">
        <v>113042</v>
      </c>
      <c r="E103" s="66">
        <f t="shared" si="2"/>
        <v>6.4568045643696365E-2</v>
      </c>
    </row>
    <row r="104" spans="1:16" ht="15" hidden="1" x14ac:dyDescent="0.25">
      <c r="A104" t="s">
        <v>661</v>
      </c>
      <c r="B104" s="65">
        <v>0</v>
      </c>
      <c r="C104" s="65">
        <v>0</v>
      </c>
      <c r="D104" s="65">
        <v>353</v>
      </c>
      <c r="E104" s="66" t="str">
        <f t="shared" si="2"/>
        <v>-</v>
      </c>
    </row>
    <row r="105" spans="1:16" ht="15" hidden="1" x14ac:dyDescent="0.25">
      <c r="A105" t="s">
        <v>682</v>
      </c>
      <c r="B105" s="65">
        <v>102589</v>
      </c>
      <c r="C105" s="65">
        <v>106185.791</v>
      </c>
      <c r="D105" s="65">
        <v>112689</v>
      </c>
      <c r="E105" s="66">
        <f t="shared" si="2"/>
        <v>6.1243683724124656E-2</v>
      </c>
    </row>
    <row r="106" spans="1:16" s="31" customFormat="1" ht="15" hidden="1" x14ac:dyDescent="0.25">
      <c r="A106" t="s">
        <v>706</v>
      </c>
      <c r="B106" s="65">
        <v>0</v>
      </c>
      <c r="C106" s="65">
        <v>0</v>
      </c>
      <c r="D106" s="65">
        <v>0</v>
      </c>
      <c r="E106" s="66" t="str">
        <f t="shared" si="2"/>
        <v>-</v>
      </c>
      <c r="F106" s="72"/>
      <c r="G106" s="72"/>
      <c r="H106" s="40"/>
      <c r="I106" s="40"/>
      <c r="J106" s="40"/>
      <c r="K106" s="40"/>
      <c r="L106" s="40"/>
      <c r="M106" s="40"/>
      <c r="N106" s="40"/>
      <c r="O106" s="40"/>
      <c r="P106" s="40"/>
    </row>
    <row r="107" spans="1:16" s="31" customFormat="1" ht="15" hidden="1" x14ac:dyDescent="0.25">
      <c r="A107" t="s">
        <v>707</v>
      </c>
      <c r="B107" s="65">
        <v>0</v>
      </c>
      <c r="C107" s="65">
        <v>0</v>
      </c>
      <c r="D107" s="65">
        <v>0</v>
      </c>
      <c r="E107" s="66" t="str">
        <f t="shared" si="2"/>
        <v>-</v>
      </c>
      <c r="F107" s="72"/>
      <c r="G107" s="72"/>
      <c r="H107" s="40"/>
      <c r="I107" s="40"/>
      <c r="J107" s="40"/>
      <c r="K107" s="40"/>
      <c r="L107" s="40"/>
      <c r="M107" s="40"/>
      <c r="N107" s="40"/>
      <c r="O107" s="40"/>
      <c r="P107" s="40"/>
    </row>
    <row r="108" spans="1:16" s="31" customFormat="1" ht="15" hidden="1" x14ac:dyDescent="0.25">
      <c r="A108" t="s">
        <v>708</v>
      </c>
      <c r="B108" s="65">
        <v>0</v>
      </c>
      <c r="C108" s="65">
        <v>0</v>
      </c>
      <c r="D108" s="65">
        <v>0</v>
      </c>
      <c r="E108" s="66" t="str">
        <f t="shared" si="2"/>
        <v>-</v>
      </c>
      <c r="F108" s="72"/>
      <c r="G108" s="72"/>
      <c r="H108" s="40"/>
      <c r="I108" s="40"/>
      <c r="J108" s="40"/>
      <c r="K108" s="40"/>
      <c r="L108" s="40"/>
      <c r="M108" s="40"/>
      <c r="N108" s="40"/>
      <c r="O108" s="40"/>
      <c r="P108" s="40"/>
    </row>
    <row r="109" spans="1:16" s="31" customFormat="1" ht="15" hidden="1" x14ac:dyDescent="0.25">
      <c r="A109" t="s">
        <v>709</v>
      </c>
      <c r="B109" s="65">
        <v>0</v>
      </c>
      <c r="C109" s="65">
        <v>0</v>
      </c>
      <c r="D109" s="65">
        <v>0</v>
      </c>
      <c r="E109" s="66" t="str">
        <f t="shared" si="2"/>
        <v>-</v>
      </c>
      <c r="F109" s="72"/>
      <c r="G109" s="72"/>
      <c r="H109" s="40"/>
      <c r="I109" s="40"/>
      <c r="J109" s="40"/>
      <c r="K109" s="40"/>
      <c r="L109" s="40"/>
      <c r="M109" s="40"/>
      <c r="N109" s="40"/>
      <c r="O109" s="40"/>
      <c r="P109" s="40"/>
    </row>
    <row r="110" spans="1:16" s="31" customFormat="1" ht="15" hidden="1" x14ac:dyDescent="0.25">
      <c r="A110" t="s">
        <v>710</v>
      </c>
      <c r="B110" s="65">
        <v>0</v>
      </c>
      <c r="C110" s="65">
        <v>0</v>
      </c>
      <c r="D110" s="65">
        <v>0</v>
      </c>
      <c r="E110" s="66" t="str">
        <f t="shared" si="2"/>
        <v>-</v>
      </c>
      <c r="F110" s="72"/>
      <c r="G110" s="72"/>
      <c r="H110" s="40"/>
      <c r="I110" s="40"/>
      <c r="J110" s="40"/>
      <c r="K110" s="40"/>
      <c r="L110" s="40"/>
      <c r="M110" s="40"/>
      <c r="N110" s="40"/>
      <c r="O110" s="40"/>
      <c r="P110" s="40"/>
    </row>
    <row r="111" spans="1:16" ht="15" x14ac:dyDescent="0.25">
      <c r="A111" t="s">
        <v>711</v>
      </c>
      <c r="B111" s="65">
        <v>13305766.326666668</v>
      </c>
      <c r="C111" s="65">
        <v>14845706.9025</v>
      </c>
      <c r="D111" s="65">
        <v>11380464.497500001</v>
      </c>
      <c r="E111" s="66">
        <f t="shared" si="2"/>
        <v>-0.23341713720728627</v>
      </c>
    </row>
    <row r="112" spans="1:16" s="30" customFormat="1" ht="15" x14ac:dyDescent="0.25">
      <c r="A112" t="s">
        <v>712</v>
      </c>
      <c r="B112" s="65">
        <v>0</v>
      </c>
      <c r="C112" s="65">
        <v>0</v>
      </c>
      <c r="D112" s="65">
        <v>0</v>
      </c>
      <c r="E112" s="66" t="str">
        <f t="shared" si="2"/>
        <v>-</v>
      </c>
      <c r="F112" s="71"/>
      <c r="G112" s="71"/>
      <c r="H112" s="39"/>
      <c r="I112" s="39"/>
      <c r="J112" s="39"/>
      <c r="K112" s="39"/>
      <c r="L112" s="39"/>
      <c r="M112" s="39"/>
      <c r="N112" s="39"/>
      <c r="O112" s="39"/>
      <c r="P112" s="39"/>
    </row>
    <row r="113" spans="1:16" ht="24" customHeight="1" x14ac:dyDescent="0.25">
      <c r="A113" t="s">
        <v>713</v>
      </c>
      <c r="B113" s="65">
        <v>13284594.326666668</v>
      </c>
      <c r="C113" s="65">
        <v>14794406.9025</v>
      </c>
      <c r="D113" s="65">
        <v>11380464.497500001</v>
      </c>
      <c r="E113" s="66">
        <f t="shared" si="2"/>
        <v>-0.23075899071176026</v>
      </c>
    </row>
    <row r="114" spans="1:16" ht="15" x14ac:dyDescent="0.25">
      <c r="A114" t="s">
        <v>714</v>
      </c>
      <c r="B114" s="65">
        <v>0</v>
      </c>
      <c r="C114" s="65">
        <v>0</v>
      </c>
      <c r="D114" s="65">
        <v>0</v>
      </c>
      <c r="E114" s="66" t="str">
        <f t="shared" si="2"/>
        <v>-</v>
      </c>
    </row>
    <row r="115" spans="1:16" ht="15" x14ac:dyDescent="0.25">
      <c r="A115" t="s">
        <v>715</v>
      </c>
      <c r="B115" s="65">
        <v>21172</v>
      </c>
      <c r="C115" s="65">
        <v>51300</v>
      </c>
      <c r="D115" s="65">
        <v>0</v>
      </c>
      <c r="E115" s="66">
        <f t="shared" si="2"/>
        <v>-1</v>
      </c>
    </row>
    <row r="116" spans="1:16" ht="23.25" hidden="1" x14ac:dyDescent="0.35">
      <c r="A116" s="29" t="s">
        <v>678</v>
      </c>
      <c r="B116" s="28">
        <v>21172</v>
      </c>
      <c r="C116" s="28">
        <v>21172</v>
      </c>
      <c r="D116" s="28">
        <v>0</v>
      </c>
      <c r="E116" s="69">
        <f t="shared" si="2"/>
        <v>-1</v>
      </c>
    </row>
    <row r="117" spans="1:16" ht="23.25" hidden="1" x14ac:dyDescent="0.35">
      <c r="A117" s="29" t="s">
        <v>679</v>
      </c>
      <c r="B117" s="28">
        <v>0</v>
      </c>
      <c r="C117" s="28">
        <v>30128</v>
      </c>
      <c r="D117" s="28">
        <v>0</v>
      </c>
      <c r="E117" s="69">
        <f t="shared" si="2"/>
        <v>-1</v>
      </c>
    </row>
    <row r="118" spans="1:16" ht="23.25" hidden="1" x14ac:dyDescent="0.35">
      <c r="A118" s="29" t="s">
        <v>661</v>
      </c>
      <c r="B118" s="28">
        <v>0</v>
      </c>
      <c r="C118" s="28">
        <v>0</v>
      </c>
      <c r="D118" s="28">
        <v>0</v>
      </c>
      <c r="E118" s="69" t="str">
        <f t="shared" si="2"/>
        <v>-</v>
      </c>
    </row>
    <row r="119" spans="1:16" s="31" customFormat="1" ht="23.25" hidden="1" x14ac:dyDescent="0.35">
      <c r="A119" s="29" t="s">
        <v>688</v>
      </c>
      <c r="B119" s="28">
        <v>0</v>
      </c>
      <c r="C119" s="28">
        <v>0</v>
      </c>
      <c r="D119" s="28">
        <v>0</v>
      </c>
      <c r="E119" s="69" t="str">
        <f t="shared" si="2"/>
        <v>-</v>
      </c>
      <c r="F119" s="72"/>
      <c r="G119" s="72"/>
      <c r="H119" s="40"/>
      <c r="I119" s="40"/>
      <c r="J119" s="40"/>
      <c r="K119" s="40"/>
      <c r="L119" s="40"/>
      <c r="M119" s="40"/>
      <c r="N119" s="40"/>
      <c r="O119" s="40"/>
      <c r="P119" s="40"/>
    </row>
    <row r="120" spans="1:16" s="31" customFormat="1" ht="23.25" hidden="1" x14ac:dyDescent="0.35">
      <c r="A120" s="29" t="s">
        <v>689</v>
      </c>
      <c r="B120" s="28">
        <v>0</v>
      </c>
      <c r="C120" s="28">
        <v>0</v>
      </c>
      <c r="D120" s="28">
        <v>0</v>
      </c>
      <c r="E120" s="69" t="str">
        <f t="shared" si="2"/>
        <v>-</v>
      </c>
      <c r="F120" s="72"/>
      <c r="G120" s="72"/>
      <c r="H120" s="40"/>
      <c r="I120" s="40"/>
      <c r="J120" s="40"/>
      <c r="K120" s="40"/>
      <c r="L120" s="40"/>
      <c r="M120" s="40"/>
      <c r="N120" s="40"/>
      <c r="O120" s="40"/>
      <c r="P120" s="40"/>
    </row>
    <row r="121" spans="1:16" ht="23.25" hidden="1" x14ac:dyDescent="0.35">
      <c r="A121" s="29" t="s">
        <v>682</v>
      </c>
      <c r="B121" s="28">
        <v>21172</v>
      </c>
      <c r="C121" s="28">
        <v>51300</v>
      </c>
      <c r="D121" s="28">
        <v>0</v>
      </c>
      <c r="E121" s="69">
        <f t="shared" si="2"/>
        <v>-1</v>
      </c>
    </row>
    <row r="122" spans="1:16" s="31" customFormat="1" ht="23.25" hidden="1" x14ac:dyDescent="0.35">
      <c r="A122" s="29" t="s">
        <v>688</v>
      </c>
      <c r="B122" s="28">
        <v>21172</v>
      </c>
      <c r="C122" s="28">
        <v>21172</v>
      </c>
      <c r="D122" s="28">
        <v>0</v>
      </c>
      <c r="E122" s="69">
        <f t="shared" si="2"/>
        <v>-1</v>
      </c>
      <c r="F122" s="72"/>
      <c r="G122" s="72"/>
      <c r="H122" s="40"/>
      <c r="I122" s="40"/>
      <c r="J122" s="40"/>
      <c r="K122" s="40"/>
      <c r="L122" s="40"/>
      <c r="M122" s="40"/>
      <c r="N122" s="40"/>
      <c r="O122" s="40"/>
      <c r="P122" s="40"/>
    </row>
    <row r="123" spans="1:16" s="31" customFormat="1" ht="23.25" hidden="1" x14ac:dyDescent="0.35">
      <c r="A123" s="29" t="s">
        <v>689</v>
      </c>
      <c r="B123" s="28">
        <v>0</v>
      </c>
      <c r="C123" s="28">
        <v>30128</v>
      </c>
      <c r="D123" s="28">
        <v>0</v>
      </c>
      <c r="E123" s="69">
        <f t="shared" si="2"/>
        <v>-1</v>
      </c>
      <c r="F123" s="72"/>
      <c r="G123" s="72"/>
      <c r="H123" s="40"/>
      <c r="I123" s="40"/>
      <c r="J123" s="40"/>
      <c r="K123" s="40"/>
      <c r="L123" s="40"/>
      <c r="M123" s="40"/>
      <c r="N123" s="40"/>
      <c r="O123" s="40"/>
      <c r="P123" s="40"/>
    </row>
    <row r="124" spans="1:16" ht="15" x14ac:dyDescent="0.25">
      <c r="A124" s="62" t="s">
        <v>664</v>
      </c>
      <c r="B124" s="68" t="s">
        <v>716</v>
      </c>
      <c r="C124" s="68" t="s">
        <v>716</v>
      </c>
      <c r="D124" s="68" t="s">
        <v>716</v>
      </c>
      <c r="E124" s="63" t="str">
        <f t="shared" si="2"/>
        <v>-</v>
      </c>
    </row>
    <row r="125" spans="1:16" s="31" customFormat="1" ht="23.25" hidden="1" x14ac:dyDescent="0.35">
      <c r="A125" s="29" t="s">
        <v>665</v>
      </c>
      <c r="B125" s="28">
        <v>0</v>
      </c>
      <c r="C125" s="28">
        <v>0</v>
      </c>
      <c r="D125" s="28">
        <v>0</v>
      </c>
      <c r="E125" s="69" t="str">
        <f t="shared" si="2"/>
        <v>-</v>
      </c>
      <c r="F125" s="72"/>
      <c r="G125" s="72"/>
      <c r="H125" s="40"/>
      <c r="I125" s="40"/>
      <c r="J125" s="40"/>
      <c r="K125" s="40"/>
      <c r="L125" s="40"/>
      <c r="M125" s="40"/>
      <c r="N125" s="40"/>
      <c r="O125" s="40"/>
      <c r="P125" s="40"/>
    </row>
    <row r="126" spans="1:16" ht="23.25" hidden="1" x14ac:dyDescent="0.35">
      <c r="A126" s="29" t="s">
        <v>717</v>
      </c>
      <c r="B126" s="28">
        <v>0</v>
      </c>
      <c r="C126" s="28">
        <v>0</v>
      </c>
      <c r="D126" s="28">
        <v>0</v>
      </c>
      <c r="E126" s="69" t="str">
        <f t="shared" si="2"/>
        <v>-</v>
      </c>
    </row>
    <row r="127" spans="1:16" ht="23.25" hidden="1" x14ac:dyDescent="0.35">
      <c r="A127" s="29" t="s">
        <v>667</v>
      </c>
      <c r="B127" s="28">
        <v>0</v>
      </c>
      <c r="C127" s="28">
        <v>0</v>
      </c>
      <c r="D127" s="28">
        <v>0</v>
      </c>
      <c r="E127" s="69" t="str">
        <f t="shared" si="2"/>
        <v>-</v>
      </c>
    </row>
    <row r="128" spans="1:16" ht="23.25" hidden="1" x14ac:dyDescent="0.35">
      <c r="A128" s="29" t="s">
        <v>668</v>
      </c>
      <c r="B128" s="28">
        <v>0</v>
      </c>
      <c r="C128" s="28">
        <v>0</v>
      </c>
      <c r="D128" s="28">
        <v>0</v>
      </c>
      <c r="E128" s="69" t="str">
        <f t="shared" si="2"/>
        <v>-</v>
      </c>
    </row>
    <row r="129" spans="1:16" s="31" customFormat="1" ht="23.25" hidden="1" x14ac:dyDescent="0.35">
      <c r="A129" s="29" t="s">
        <v>669</v>
      </c>
      <c r="B129" s="28">
        <v>0</v>
      </c>
      <c r="C129" s="28">
        <v>0</v>
      </c>
      <c r="D129" s="28">
        <v>0</v>
      </c>
      <c r="E129" s="69" t="str">
        <f t="shared" si="2"/>
        <v>-</v>
      </c>
      <c r="F129" s="72"/>
      <c r="G129" s="72"/>
      <c r="H129" s="40"/>
      <c r="I129" s="40"/>
      <c r="J129" s="40"/>
      <c r="K129" s="40"/>
      <c r="L129" s="40"/>
      <c r="M129" s="40"/>
      <c r="N129" s="40"/>
      <c r="O129" s="40"/>
      <c r="P129" s="40"/>
    </row>
    <row r="130" spans="1:16" s="31" customFormat="1" ht="23.25" hidden="1" x14ac:dyDescent="0.35">
      <c r="A130" s="29" t="s">
        <v>670</v>
      </c>
      <c r="B130" s="28">
        <v>0</v>
      </c>
      <c r="C130" s="28">
        <v>0</v>
      </c>
      <c r="D130" s="28">
        <v>0</v>
      </c>
      <c r="E130" s="69" t="str">
        <f t="shared" si="2"/>
        <v>-</v>
      </c>
      <c r="F130" s="72"/>
      <c r="G130" s="72"/>
      <c r="H130" s="40"/>
      <c r="I130" s="40"/>
      <c r="J130" s="40"/>
      <c r="K130" s="40"/>
      <c r="L130" s="40"/>
      <c r="M130" s="40"/>
      <c r="N130" s="40"/>
      <c r="O130" s="40"/>
      <c r="P130" s="40"/>
    </row>
    <row r="131" spans="1:16" ht="15" x14ac:dyDescent="0.25">
      <c r="A131" s="42" t="s">
        <v>718</v>
      </c>
      <c r="B131" s="54">
        <v>63101249.547427408</v>
      </c>
      <c r="C131" s="54">
        <v>64164787.350018561</v>
      </c>
      <c r="D131" s="54">
        <v>72069470.099502712</v>
      </c>
      <c r="E131" s="63">
        <f t="shared" si="2"/>
        <v>0.12319346912760967</v>
      </c>
    </row>
    <row r="132" spans="1:16" ht="15" x14ac:dyDescent="0.25">
      <c r="A132" t="s">
        <v>719</v>
      </c>
      <c r="B132" s="65">
        <v>0</v>
      </c>
      <c r="C132" s="65">
        <v>0</v>
      </c>
      <c r="D132" s="65">
        <v>0</v>
      </c>
      <c r="E132" s="66" t="str">
        <f t="shared" si="2"/>
        <v>-</v>
      </c>
    </row>
    <row r="133" spans="1:16" ht="15" x14ac:dyDescent="0.25">
      <c r="A133" t="s">
        <v>720</v>
      </c>
      <c r="B133" s="65">
        <v>43166544.863733597</v>
      </c>
      <c r="C133" s="65">
        <v>44656933.264926665</v>
      </c>
      <c r="D133" s="65">
        <v>47629856.655403346</v>
      </c>
      <c r="E133" s="66">
        <f t="shared" si="2"/>
        <v>6.6572493297733917E-2</v>
      </c>
    </row>
    <row r="134" spans="1:16" s="31" customFormat="1" ht="15" x14ac:dyDescent="0.25">
      <c r="A134" t="s">
        <v>676</v>
      </c>
      <c r="B134" s="65">
        <v>0</v>
      </c>
      <c r="C134" s="65">
        <v>0</v>
      </c>
      <c r="D134" s="65">
        <v>0</v>
      </c>
      <c r="E134" s="66" t="str">
        <f t="shared" si="2"/>
        <v>-</v>
      </c>
      <c r="F134" s="72"/>
      <c r="G134" s="72"/>
      <c r="H134" s="40"/>
      <c r="I134" s="40"/>
      <c r="J134" s="40"/>
      <c r="K134" s="40"/>
      <c r="L134" s="40"/>
      <c r="M134" s="40"/>
      <c r="N134" s="40"/>
      <c r="O134" s="40"/>
      <c r="P134" s="40"/>
    </row>
    <row r="135" spans="1:16" ht="22.5" customHeight="1" x14ac:dyDescent="0.25">
      <c r="A135" t="s">
        <v>677</v>
      </c>
      <c r="B135" s="65">
        <v>43164291.289999999</v>
      </c>
      <c r="C135" s="65">
        <v>44654082.926666662</v>
      </c>
      <c r="D135" s="65">
        <v>47622249.500833347</v>
      </c>
      <c r="E135" s="66">
        <f t="shared" si="2"/>
        <v>6.6470216822976033E-2</v>
      </c>
    </row>
    <row r="136" spans="1:16" ht="15" x14ac:dyDescent="0.25">
      <c r="A136" t="s">
        <v>680</v>
      </c>
      <c r="B136" s="65">
        <v>0</v>
      </c>
      <c r="C136" s="65">
        <v>0</v>
      </c>
      <c r="D136" s="65">
        <v>0</v>
      </c>
      <c r="E136" s="66" t="str">
        <f t="shared" si="2"/>
        <v>-</v>
      </c>
    </row>
    <row r="137" spans="1:16" ht="15" x14ac:dyDescent="0.25">
      <c r="A137" t="s">
        <v>681</v>
      </c>
      <c r="B137" s="65">
        <v>2253.5737336000002</v>
      </c>
      <c r="C137" s="65">
        <v>2850.33826</v>
      </c>
      <c r="D137" s="65">
        <v>7607.1545700000006</v>
      </c>
      <c r="E137" s="66">
        <f t="shared" si="2"/>
        <v>1.6688602811653661</v>
      </c>
    </row>
    <row r="138" spans="1:16" ht="15" x14ac:dyDescent="0.25">
      <c r="A138" t="s">
        <v>661</v>
      </c>
      <c r="B138" s="65">
        <v>2253.5737336000002</v>
      </c>
      <c r="C138" s="65">
        <v>2850.33826</v>
      </c>
      <c r="D138" s="65">
        <v>7607.1545700000006</v>
      </c>
      <c r="E138" s="66">
        <f t="shared" si="2"/>
        <v>1.6688602811653661</v>
      </c>
    </row>
    <row r="139" spans="1:16" ht="24.75" customHeight="1" x14ac:dyDescent="0.25">
      <c r="A139" t="s">
        <v>662</v>
      </c>
      <c r="B139" s="65">
        <v>0</v>
      </c>
      <c r="C139" s="65">
        <v>0</v>
      </c>
      <c r="D139" s="65">
        <v>0</v>
      </c>
      <c r="E139" s="66" t="str">
        <f t="shared" si="2"/>
        <v>-</v>
      </c>
    </row>
    <row r="140" spans="1:16" ht="15" x14ac:dyDescent="0.25">
      <c r="A140" t="s">
        <v>675</v>
      </c>
      <c r="B140" s="65">
        <v>14041904.162567977</v>
      </c>
      <c r="C140" s="65">
        <v>15001560.80340131</v>
      </c>
      <c r="D140" s="65">
        <v>13392609.402500002</v>
      </c>
      <c r="E140" s="66">
        <f t="shared" si="2"/>
        <v>-0.10725226674657147</v>
      </c>
    </row>
    <row r="141" spans="1:16" s="31" customFormat="1" ht="15" x14ac:dyDescent="0.25">
      <c r="A141" t="s">
        <v>676</v>
      </c>
      <c r="B141" s="65">
        <v>0</v>
      </c>
      <c r="C141" s="65">
        <v>0</v>
      </c>
      <c r="D141" s="65">
        <v>0</v>
      </c>
      <c r="E141" s="66" t="str">
        <f t="shared" si="2"/>
        <v>-</v>
      </c>
      <c r="F141" s="72"/>
      <c r="G141" s="72"/>
      <c r="H141" s="40"/>
      <c r="I141" s="40"/>
      <c r="J141" s="40"/>
      <c r="K141" s="40"/>
      <c r="L141" s="40"/>
      <c r="M141" s="40"/>
      <c r="N141" s="40"/>
      <c r="O141" s="40"/>
      <c r="P141" s="40"/>
    </row>
    <row r="142" spans="1:16" ht="21" customHeight="1" x14ac:dyDescent="0.25">
      <c r="A142" t="s">
        <v>677</v>
      </c>
      <c r="B142" s="65">
        <v>11612771.181666669</v>
      </c>
      <c r="C142" s="65">
        <v>12688836.4725</v>
      </c>
      <c r="D142" s="65">
        <v>12816507.402500002</v>
      </c>
      <c r="E142" s="66">
        <f t="shared" si="2"/>
        <v>1.0061673525125617E-2</v>
      </c>
    </row>
    <row r="143" spans="1:16" ht="15" x14ac:dyDescent="0.25">
      <c r="A143" t="s">
        <v>680</v>
      </c>
      <c r="B143" s="65">
        <v>0</v>
      </c>
      <c r="C143" s="65">
        <v>0</v>
      </c>
      <c r="D143" s="65">
        <v>0</v>
      </c>
      <c r="E143" s="66" t="str">
        <f t="shared" si="2"/>
        <v>-</v>
      </c>
    </row>
    <row r="144" spans="1:16" ht="15" x14ac:dyDescent="0.25">
      <c r="A144" t="s">
        <v>681</v>
      </c>
      <c r="B144" s="65">
        <v>2429132.9809013088</v>
      </c>
      <c r="C144" s="65">
        <v>2312724.3309013089</v>
      </c>
      <c r="D144" s="65">
        <v>576102</v>
      </c>
      <c r="E144" s="66">
        <f t="shared" si="2"/>
        <v>-0.75089897559235563</v>
      </c>
    </row>
    <row r="145" spans="1:16" ht="15" x14ac:dyDescent="0.25">
      <c r="A145" t="s">
        <v>661</v>
      </c>
      <c r="B145" s="65">
        <v>1780223.3309013089</v>
      </c>
      <c r="C145" s="65">
        <v>1776470.3309013089</v>
      </c>
      <c r="D145" s="65">
        <v>0</v>
      </c>
      <c r="E145" s="66">
        <f t="shared" si="2"/>
        <v>-1</v>
      </c>
    </row>
    <row r="146" spans="1:16" ht="22.5" customHeight="1" x14ac:dyDescent="0.25">
      <c r="A146" t="s">
        <v>662</v>
      </c>
      <c r="B146" s="65">
        <v>648909.65</v>
      </c>
      <c r="C146" s="65">
        <v>536254</v>
      </c>
      <c r="D146" s="65">
        <v>576102</v>
      </c>
      <c r="E146" s="66">
        <f t="shared" si="2"/>
        <v>7.4308070429311479E-2</v>
      </c>
    </row>
    <row r="147" spans="1:16" ht="21" customHeight="1" x14ac:dyDescent="0.25">
      <c r="A147" t="s">
        <v>683</v>
      </c>
      <c r="B147" s="65">
        <v>3908499.166666667</v>
      </c>
      <c r="C147" s="65">
        <v>2803533.52</v>
      </c>
      <c r="D147" s="65">
        <v>10180775.870933333</v>
      </c>
      <c r="E147" s="66">
        <f t="shared" si="2"/>
        <v>2.6314086485162957</v>
      </c>
    </row>
    <row r="148" spans="1:16" s="31" customFormat="1" ht="15" x14ac:dyDescent="0.25">
      <c r="A148" t="s">
        <v>687</v>
      </c>
      <c r="B148" s="65">
        <v>0</v>
      </c>
      <c r="C148" s="65">
        <v>0</v>
      </c>
      <c r="D148" s="65">
        <v>0</v>
      </c>
      <c r="E148" s="66" t="str">
        <f t="shared" si="2"/>
        <v>-</v>
      </c>
      <c r="F148" s="72"/>
      <c r="G148" s="72"/>
      <c r="H148" s="40"/>
      <c r="I148" s="40"/>
      <c r="J148" s="40"/>
      <c r="K148" s="40"/>
      <c r="L148" s="40"/>
      <c r="M148" s="40"/>
      <c r="N148" s="40"/>
      <c r="O148" s="40"/>
      <c r="P148" s="40"/>
    </row>
    <row r="149" spans="1:16" s="31" customFormat="1" ht="15" x14ac:dyDescent="0.25">
      <c r="A149" t="s">
        <v>676</v>
      </c>
      <c r="B149" s="65">
        <v>0</v>
      </c>
      <c r="C149" s="65">
        <v>0</v>
      </c>
      <c r="D149" s="65">
        <v>0</v>
      </c>
      <c r="E149" s="66" t="str">
        <f t="shared" si="2"/>
        <v>-</v>
      </c>
      <c r="F149" s="72"/>
      <c r="G149" s="72"/>
      <c r="H149" s="40"/>
      <c r="I149" s="40"/>
      <c r="J149" s="40"/>
      <c r="K149" s="40"/>
      <c r="L149" s="40"/>
      <c r="M149" s="40"/>
      <c r="N149" s="40"/>
      <c r="O149" s="40"/>
      <c r="P149" s="40"/>
    </row>
    <row r="150" spans="1:16" s="31" customFormat="1" ht="15" x14ac:dyDescent="0.25">
      <c r="A150" t="s">
        <v>721</v>
      </c>
      <c r="B150" s="65">
        <v>0</v>
      </c>
      <c r="C150" s="65">
        <v>0</v>
      </c>
      <c r="D150" s="65">
        <v>0</v>
      </c>
      <c r="E150" s="66" t="str">
        <f t="shared" si="2"/>
        <v>-</v>
      </c>
      <c r="F150" s="72"/>
      <c r="G150" s="72"/>
      <c r="H150" s="40"/>
      <c r="I150" s="40"/>
      <c r="J150" s="40"/>
      <c r="K150" s="40"/>
      <c r="L150" s="40"/>
      <c r="M150" s="40"/>
      <c r="N150" s="40"/>
      <c r="O150" s="40"/>
      <c r="P150" s="40"/>
    </row>
    <row r="151" spans="1:16" s="31" customFormat="1" ht="15" x14ac:dyDescent="0.25">
      <c r="A151" t="s">
        <v>680</v>
      </c>
      <c r="B151" s="65">
        <v>0</v>
      </c>
      <c r="C151" s="65">
        <v>0</v>
      </c>
      <c r="D151" s="65">
        <v>0</v>
      </c>
      <c r="E151" s="66" t="str">
        <f t="shared" si="2"/>
        <v>-</v>
      </c>
      <c r="F151" s="72"/>
      <c r="G151" s="72"/>
      <c r="H151" s="40"/>
      <c r="I151" s="40"/>
      <c r="J151" s="40"/>
      <c r="K151" s="40"/>
      <c r="L151" s="40"/>
      <c r="M151" s="40"/>
      <c r="N151" s="40"/>
      <c r="O151" s="40"/>
      <c r="P151" s="40"/>
    </row>
    <row r="152" spans="1:16" s="31" customFormat="1" ht="15" x14ac:dyDescent="0.25">
      <c r="A152" t="s">
        <v>681</v>
      </c>
      <c r="B152" s="65">
        <v>0</v>
      </c>
      <c r="C152" s="65">
        <v>0</v>
      </c>
      <c r="D152" s="65">
        <v>0</v>
      </c>
      <c r="E152" s="66" t="str">
        <f t="shared" si="2"/>
        <v>-</v>
      </c>
      <c r="F152" s="72"/>
      <c r="G152" s="72"/>
      <c r="H152" s="40"/>
      <c r="I152" s="40"/>
      <c r="J152" s="40"/>
      <c r="K152" s="40"/>
      <c r="L152" s="40"/>
      <c r="M152" s="40"/>
      <c r="N152" s="40"/>
      <c r="O152" s="40"/>
      <c r="P152" s="40"/>
    </row>
    <row r="153" spans="1:16" s="31" customFormat="1" ht="15" x14ac:dyDescent="0.25">
      <c r="A153" t="s">
        <v>661</v>
      </c>
      <c r="B153" s="65">
        <v>0</v>
      </c>
      <c r="C153" s="65">
        <v>0</v>
      </c>
      <c r="D153" s="65">
        <v>0</v>
      </c>
      <c r="E153" s="66" t="str">
        <f t="shared" si="2"/>
        <v>-</v>
      </c>
      <c r="F153" s="72"/>
      <c r="G153" s="72"/>
      <c r="H153" s="40"/>
      <c r="I153" s="40"/>
      <c r="J153" s="40"/>
      <c r="K153" s="40"/>
      <c r="L153" s="40"/>
      <c r="M153" s="40"/>
      <c r="N153" s="40"/>
      <c r="O153" s="40"/>
      <c r="P153" s="40"/>
    </row>
    <row r="154" spans="1:16" s="31" customFormat="1" ht="15" x14ac:dyDescent="0.25">
      <c r="A154" t="s">
        <v>662</v>
      </c>
      <c r="B154" s="65">
        <v>0</v>
      </c>
      <c r="C154" s="65">
        <v>0</v>
      </c>
      <c r="D154" s="65">
        <v>0</v>
      </c>
      <c r="E154" s="66" t="str">
        <f t="shared" si="2"/>
        <v>-</v>
      </c>
      <c r="F154" s="72"/>
      <c r="G154" s="72"/>
      <c r="H154" s="40"/>
      <c r="I154" s="40"/>
      <c r="J154" s="40"/>
      <c r="K154" s="40"/>
      <c r="L154" s="40"/>
      <c r="M154" s="40"/>
      <c r="N154" s="40"/>
      <c r="O154" s="40"/>
      <c r="P154" s="40"/>
    </row>
    <row r="155" spans="1:16" s="31" customFormat="1" ht="15" x14ac:dyDescent="0.25">
      <c r="A155" t="s">
        <v>722</v>
      </c>
      <c r="B155" s="65">
        <v>3908499.166666667</v>
      </c>
      <c r="C155" s="65">
        <v>2803533.52</v>
      </c>
      <c r="D155" s="65">
        <v>10180775.870933333</v>
      </c>
      <c r="E155" s="66">
        <f t="shared" si="2"/>
        <v>2.6314086485162957</v>
      </c>
      <c r="F155" s="72"/>
      <c r="G155" s="72"/>
      <c r="H155" s="40"/>
      <c r="I155" s="40"/>
      <c r="J155" s="40"/>
      <c r="K155" s="40"/>
      <c r="L155" s="40"/>
      <c r="M155" s="40"/>
      <c r="N155" s="40"/>
      <c r="O155" s="40"/>
      <c r="P155" s="40"/>
    </row>
    <row r="156" spans="1:16" s="31" customFormat="1" ht="15" x14ac:dyDescent="0.25">
      <c r="A156" t="s">
        <v>723</v>
      </c>
      <c r="B156" s="65">
        <v>0</v>
      </c>
      <c r="C156" s="65">
        <v>0</v>
      </c>
      <c r="D156" s="65">
        <v>0</v>
      </c>
      <c r="E156" s="66" t="str">
        <f t="shared" si="2"/>
        <v>-</v>
      </c>
      <c r="F156" s="72"/>
      <c r="G156" s="72"/>
      <c r="H156" s="40"/>
      <c r="I156" s="40"/>
      <c r="J156" s="40"/>
      <c r="K156" s="40"/>
      <c r="L156" s="40"/>
      <c r="M156" s="40"/>
      <c r="N156" s="40"/>
      <c r="O156" s="40"/>
      <c r="P156" s="40"/>
    </row>
    <row r="157" spans="1:16" s="31" customFormat="1" ht="15" x14ac:dyDescent="0.25">
      <c r="A157" t="s">
        <v>724</v>
      </c>
      <c r="B157" s="65">
        <v>0</v>
      </c>
      <c r="C157" s="65">
        <v>0</v>
      </c>
      <c r="D157" s="65">
        <v>0</v>
      </c>
      <c r="E157" s="66" t="str">
        <f t="shared" ref="E157:E190" si="3">IFERROR((D157-C157)/C157,"-")</f>
        <v>-</v>
      </c>
      <c r="F157" s="72"/>
      <c r="G157" s="72"/>
      <c r="H157" s="40"/>
      <c r="I157" s="40"/>
      <c r="J157" s="40"/>
      <c r="K157" s="40"/>
      <c r="L157" s="40"/>
      <c r="M157" s="40"/>
      <c r="N157" s="40"/>
      <c r="O157" s="40"/>
      <c r="P157" s="40"/>
    </row>
    <row r="158" spans="1:16" s="31" customFormat="1" ht="15" x14ac:dyDescent="0.25">
      <c r="A158" t="s">
        <v>725</v>
      </c>
      <c r="B158" s="65">
        <v>0</v>
      </c>
      <c r="C158" s="65">
        <v>0</v>
      </c>
      <c r="D158" s="65">
        <v>0</v>
      </c>
      <c r="E158" s="66" t="str">
        <f t="shared" si="3"/>
        <v>-</v>
      </c>
      <c r="F158" s="72"/>
      <c r="G158" s="72"/>
      <c r="H158" s="40"/>
      <c r="I158" s="40"/>
      <c r="J158" s="40"/>
      <c r="K158" s="40"/>
      <c r="L158" s="40"/>
      <c r="M158" s="40"/>
      <c r="N158" s="40"/>
      <c r="O158" s="40"/>
      <c r="P158" s="40"/>
    </row>
    <row r="159" spans="1:16" s="31" customFormat="1" ht="15" x14ac:dyDescent="0.25">
      <c r="A159" t="s">
        <v>726</v>
      </c>
      <c r="B159" s="65">
        <v>0</v>
      </c>
      <c r="C159" s="65">
        <v>0</v>
      </c>
      <c r="D159" s="65">
        <v>0</v>
      </c>
      <c r="E159" s="66" t="str">
        <f t="shared" si="3"/>
        <v>-</v>
      </c>
      <c r="F159" s="72"/>
      <c r="G159" s="72"/>
      <c r="H159" s="40"/>
      <c r="I159" s="40"/>
      <c r="J159" s="40"/>
      <c r="K159" s="40"/>
      <c r="L159" s="40"/>
      <c r="M159" s="40"/>
      <c r="N159" s="40"/>
      <c r="O159" s="40"/>
      <c r="P159" s="40"/>
    </row>
    <row r="160" spans="1:16" s="31" customFormat="1" ht="15" x14ac:dyDescent="0.25">
      <c r="A160" t="s">
        <v>727</v>
      </c>
      <c r="B160" s="65">
        <v>0</v>
      </c>
      <c r="C160" s="65">
        <v>0</v>
      </c>
      <c r="D160" s="65">
        <v>0</v>
      </c>
      <c r="E160" s="66" t="str">
        <f t="shared" si="3"/>
        <v>-</v>
      </c>
      <c r="F160" s="72"/>
      <c r="G160" s="72"/>
      <c r="H160" s="40"/>
      <c r="I160" s="40"/>
      <c r="J160" s="40"/>
      <c r="K160" s="40"/>
      <c r="L160" s="40"/>
      <c r="M160" s="40"/>
      <c r="N160" s="40"/>
      <c r="O160" s="40"/>
      <c r="P160" s="40"/>
    </row>
    <row r="161" spans="1:16" ht="15" x14ac:dyDescent="0.25">
      <c r="A161" t="s">
        <v>728</v>
      </c>
      <c r="B161" s="65">
        <v>30589.152744712992</v>
      </c>
      <c r="C161" s="65">
        <v>27986.391776119406</v>
      </c>
      <c r="D161" s="65">
        <v>125994.462356</v>
      </c>
      <c r="E161" s="66">
        <f t="shared" si="3"/>
        <v>3.5019902302486243</v>
      </c>
    </row>
    <row r="162" spans="1:16" s="31" customFormat="1" ht="15" x14ac:dyDescent="0.25">
      <c r="A162" t="s">
        <v>687</v>
      </c>
      <c r="B162" s="65">
        <v>0</v>
      </c>
      <c r="C162" s="65">
        <v>0</v>
      </c>
      <c r="D162" s="65">
        <v>0</v>
      </c>
      <c r="E162" s="66" t="str">
        <f t="shared" si="3"/>
        <v>-</v>
      </c>
      <c r="F162" s="72"/>
      <c r="G162" s="72"/>
      <c r="H162" s="40"/>
      <c r="I162" s="40"/>
      <c r="J162" s="40"/>
      <c r="K162" s="40"/>
      <c r="L162" s="40"/>
      <c r="M162" s="40"/>
      <c r="N162" s="40"/>
      <c r="O162" s="40"/>
      <c r="P162" s="40"/>
    </row>
    <row r="163" spans="1:16" s="31" customFormat="1" ht="15" x14ac:dyDescent="0.25">
      <c r="A163" t="s">
        <v>678</v>
      </c>
      <c r="B163" s="65">
        <v>0</v>
      </c>
      <c r="C163" s="65">
        <v>0</v>
      </c>
      <c r="D163" s="65">
        <v>0</v>
      </c>
      <c r="E163" s="66" t="str">
        <f t="shared" si="3"/>
        <v>-</v>
      </c>
      <c r="F163" s="72"/>
      <c r="G163" s="72"/>
      <c r="H163" s="40"/>
      <c r="I163" s="40"/>
      <c r="J163" s="40"/>
      <c r="K163" s="40"/>
      <c r="L163" s="40"/>
      <c r="M163" s="40"/>
      <c r="N163" s="40"/>
      <c r="O163" s="40"/>
      <c r="P163" s="40"/>
    </row>
    <row r="164" spans="1:16" s="31" customFormat="1" ht="15" x14ac:dyDescent="0.25">
      <c r="A164" t="s">
        <v>679</v>
      </c>
      <c r="B164" s="65">
        <v>0</v>
      </c>
      <c r="C164" s="65">
        <v>0</v>
      </c>
      <c r="D164" s="65">
        <v>0</v>
      </c>
      <c r="E164" s="66" t="str">
        <f t="shared" si="3"/>
        <v>-</v>
      </c>
      <c r="F164" s="72"/>
      <c r="G164" s="72"/>
      <c r="H164" s="40"/>
      <c r="I164" s="40"/>
      <c r="J164" s="40"/>
      <c r="K164" s="40"/>
      <c r="L164" s="40"/>
      <c r="M164" s="40"/>
      <c r="N164" s="40"/>
      <c r="O164" s="40"/>
      <c r="P164" s="40"/>
    </row>
    <row r="165" spans="1:16" s="31" customFormat="1" ht="15" x14ac:dyDescent="0.25">
      <c r="A165" t="s">
        <v>676</v>
      </c>
      <c r="B165" s="65">
        <v>0</v>
      </c>
      <c r="C165" s="65">
        <v>0</v>
      </c>
      <c r="D165" s="65">
        <v>0</v>
      </c>
      <c r="E165" s="66" t="str">
        <f t="shared" si="3"/>
        <v>-</v>
      </c>
      <c r="F165" s="72"/>
      <c r="G165" s="72"/>
      <c r="H165" s="40"/>
      <c r="I165" s="40"/>
      <c r="J165" s="40"/>
      <c r="K165" s="40"/>
      <c r="L165" s="40"/>
      <c r="M165" s="40"/>
      <c r="N165" s="40"/>
      <c r="O165" s="40"/>
      <c r="P165" s="40"/>
    </row>
    <row r="166" spans="1:16" s="31" customFormat="1" ht="15" x14ac:dyDescent="0.25">
      <c r="A166" t="s">
        <v>678</v>
      </c>
      <c r="B166" s="65">
        <v>0</v>
      </c>
      <c r="C166" s="65">
        <v>0</v>
      </c>
      <c r="D166" s="65">
        <v>0</v>
      </c>
      <c r="E166" s="66" t="str">
        <f t="shared" si="3"/>
        <v>-</v>
      </c>
      <c r="F166" s="72"/>
      <c r="G166" s="72"/>
      <c r="H166" s="40"/>
      <c r="I166" s="40"/>
      <c r="J166" s="40"/>
      <c r="K166" s="40"/>
      <c r="L166" s="40"/>
      <c r="M166" s="40"/>
      <c r="N166" s="40"/>
      <c r="O166" s="40"/>
      <c r="P166" s="40"/>
    </row>
    <row r="167" spans="1:16" s="31" customFormat="1" ht="15" x14ac:dyDescent="0.25">
      <c r="A167" t="s">
        <v>679</v>
      </c>
      <c r="B167" s="65">
        <v>0</v>
      </c>
      <c r="C167" s="65">
        <v>0</v>
      </c>
      <c r="D167" s="65">
        <v>0</v>
      </c>
      <c r="E167" s="66" t="str">
        <f t="shared" si="3"/>
        <v>-</v>
      </c>
      <c r="F167" s="72"/>
      <c r="G167" s="72"/>
      <c r="H167" s="40"/>
      <c r="I167" s="40"/>
      <c r="J167" s="40"/>
      <c r="K167" s="40"/>
      <c r="L167" s="40"/>
      <c r="M167" s="40"/>
      <c r="N167" s="40"/>
      <c r="O167" s="40"/>
      <c r="P167" s="40"/>
    </row>
    <row r="168" spans="1:16" s="31" customFormat="1" ht="15" x14ac:dyDescent="0.25">
      <c r="A168" t="s">
        <v>685</v>
      </c>
      <c r="B168" s="65">
        <v>0</v>
      </c>
      <c r="C168" s="65">
        <v>0</v>
      </c>
      <c r="D168" s="65">
        <v>0</v>
      </c>
      <c r="E168" s="66" t="str">
        <f t="shared" si="3"/>
        <v>-</v>
      </c>
      <c r="F168" s="72"/>
      <c r="G168" s="72"/>
      <c r="H168" s="40"/>
      <c r="I168" s="40"/>
      <c r="J168" s="40"/>
      <c r="K168" s="40"/>
      <c r="L168" s="40"/>
      <c r="M168" s="40"/>
      <c r="N168" s="40"/>
      <c r="O168" s="40"/>
      <c r="P168" s="40"/>
    </row>
    <row r="169" spans="1:16" s="31" customFormat="1" ht="15" x14ac:dyDescent="0.25">
      <c r="A169" t="s">
        <v>678</v>
      </c>
      <c r="B169" s="65">
        <v>0</v>
      </c>
      <c r="C169" s="65">
        <v>0</v>
      </c>
      <c r="D169" s="65">
        <v>0</v>
      </c>
      <c r="E169" s="66" t="str">
        <f t="shared" si="3"/>
        <v>-</v>
      </c>
      <c r="F169" s="72"/>
      <c r="G169" s="72"/>
      <c r="H169" s="40"/>
      <c r="I169" s="40"/>
      <c r="J169" s="40"/>
      <c r="K169" s="40"/>
      <c r="L169" s="40"/>
      <c r="M169" s="40"/>
      <c r="N169" s="40"/>
      <c r="O169" s="40"/>
      <c r="P169" s="40"/>
    </row>
    <row r="170" spans="1:16" s="31" customFormat="1" ht="15" x14ac:dyDescent="0.25">
      <c r="A170" t="s">
        <v>679</v>
      </c>
      <c r="B170" s="65">
        <v>0</v>
      </c>
      <c r="C170" s="65">
        <v>0</v>
      </c>
      <c r="D170" s="65">
        <v>0</v>
      </c>
      <c r="E170" s="66" t="str">
        <f t="shared" si="3"/>
        <v>-</v>
      </c>
      <c r="F170" s="72"/>
      <c r="G170" s="72"/>
      <c r="H170" s="40"/>
      <c r="I170" s="40"/>
      <c r="J170" s="40"/>
      <c r="K170" s="40"/>
      <c r="L170" s="40"/>
      <c r="M170" s="40"/>
      <c r="N170" s="40"/>
      <c r="O170" s="40"/>
      <c r="P170" s="40"/>
    </row>
    <row r="171" spans="1:16" ht="15" x14ac:dyDescent="0.25">
      <c r="A171" t="s">
        <v>680</v>
      </c>
      <c r="B171" s="65">
        <v>173</v>
      </c>
      <c r="C171" s="65">
        <v>0</v>
      </c>
      <c r="D171" s="65">
        <v>55</v>
      </c>
      <c r="E171" s="66" t="str">
        <f t="shared" si="3"/>
        <v>-</v>
      </c>
    </row>
    <row r="172" spans="1:16" ht="15" x14ac:dyDescent="0.25">
      <c r="A172" t="s">
        <v>678</v>
      </c>
      <c r="B172" s="65">
        <v>173</v>
      </c>
      <c r="C172" s="65">
        <v>0</v>
      </c>
      <c r="D172" s="65">
        <v>55</v>
      </c>
      <c r="E172" s="66" t="str">
        <f t="shared" si="3"/>
        <v>-</v>
      </c>
    </row>
    <row r="173" spans="1:16" ht="15" x14ac:dyDescent="0.25">
      <c r="A173" t="s">
        <v>679</v>
      </c>
      <c r="B173" s="65">
        <v>0</v>
      </c>
      <c r="C173" s="65">
        <v>0</v>
      </c>
      <c r="D173" s="65">
        <v>0</v>
      </c>
      <c r="E173" s="66" t="str">
        <f t="shared" si="3"/>
        <v>-</v>
      </c>
    </row>
    <row r="174" spans="1:16" ht="15" x14ac:dyDescent="0.25">
      <c r="A174" t="s">
        <v>681</v>
      </c>
      <c r="B174" s="65">
        <v>30416.152744712992</v>
      </c>
      <c r="C174" s="65">
        <v>27986.391776119406</v>
      </c>
      <c r="D174" s="65">
        <v>125939.462356</v>
      </c>
      <c r="E174" s="66">
        <f t="shared" si="3"/>
        <v>3.5000249894115782</v>
      </c>
    </row>
    <row r="175" spans="1:16" ht="15" x14ac:dyDescent="0.25">
      <c r="A175" t="s">
        <v>678</v>
      </c>
      <c r="B175" s="65">
        <v>28806.762744712993</v>
      </c>
      <c r="C175" s="65">
        <v>24988.621776119406</v>
      </c>
      <c r="D175" s="65">
        <v>125939.462356</v>
      </c>
      <c r="E175" s="66">
        <f t="shared" si="3"/>
        <v>4.039872286048011</v>
      </c>
    </row>
    <row r="176" spans="1:16" ht="15" x14ac:dyDescent="0.25">
      <c r="A176" t="s">
        <v>679</v>
      </c>
      <c r="B176" s="65">
        <v>1609.39</v>
      </c>
      <c r="C176" s="65">
        <v>2997.77</v>
      </c>
      <c r="D176" s="65">
        <v>0</v>
      </c>
      <c r="E176" s="66">
        <f t="shared" si="3"/>
        <v>-1</v>
      </c>
    </row>
    <row r="177" spans="1:16" ht="15" x14ac:dyDescent="0.25">
      <c r="A177" t="s">
        <v>661</v>
      </c>
      <c r="B177" s="65">
        <v>1681.22</v>
      </c>
      <c r="C177" s="65">
        <v>2508</v>
      </c>
      <c r="D177" s="65">
        <v>35201</v>
      </c>
      <c r="E177" s="66">
        <f t="shared" si="3"/>
        <v>13.035486443381179</v>
      </c>
    </row>
    <row r="178" spans="1:16" ht="15" x14ac:dyDescent="0.25">
      <c r="A178" t="s">
        <v>688</v>
      </c>
      <c r="B178" s="65">
        <v>1681.22</v>
      </c>
      <c r="C178" s="65">
        <v>2508</v>
      </c>
      <c r="D178" s="65">
        <v>35201</v>
      </c>
      <c r="E178" s="66">
        <f t="shared" si="3"/>
        <v>13.035486443381179</v>
      </c>
    </row>
    <row r="179" spans="1:16" ht="15" x14ac:dyDescent="0.25">
      <c r="A179" t="s">
        <v>689</v>
      </c>
      <c r="B179" s="65">
        <v>0</v>
      </c>
      <c r="C179" s="65">
        <v>0</v>
      </c>
      <c r="D179" s="65">
        <v>0</v>
      </c>
      <c r="E179" s="66" t="str">
        <f t="shared" si="3"/>
        <v>-</v>
      </c>
    </row>
    <row r="180" spans="1:16" ht="15" x14ac:dyDescent="0.25">
      <c r="A180" t="s">
        <v>682</v>
      </c>
      <c r="B180" s="65">
        <v>28734.932744712991</v>
      </c>
      <c r="C180" s="65">
        <v>25478.391776119406</v>
      </c>
      <c r="D180" s="65">
        <v>90738.462356000004</v>
      </c>
      <c r="E180" s="66">
        <f t="shared" si="3"/>
        <v>2.5613889272653423</v>
      </c>
    </row>
    <row r="181" spans="1:16" ht="15" x14ac:dyDescent="0.25">
      <c r="A181" t="s">
        <v>688</v>
      </c>
      <c r="B181" s="65">
        <v>27125.542744712991</v>
      </c>
      <c r="C181" s="65">
        <v>22480.621776119406</v>
      </c>
      <c r="D181" s="65">
        <v>90738.462356000004</v>
      </c>
      <c r="E181" s="66">
        <f t="shared" si="3"/>
        <v>3.0362968275365576</v>
      </c>
    </row>
    <row r="182" spans="1:16" ht="15" x14ac:dyDescent="0.25">
      <c r="A182" t="s">
        <v>689</v>
      </c>
      <c r="B182" s="65">
        <v>1609.39</v>
      </c>
      <c r="C182" s="65">
        <v>2997.77</v>
      </c>
      <c r="D182" s="65">
        <v>0</v>
      </c>
      <c r="E182" s="66">
        <f t="shared" si="3"/>
        <v>-1</v>
      </c>
    </row>
    <row r="183" spans="1:16" ht="15" x14ac:dyDescent="0.25">
      <c r="A183" t="s">
        <v>729</v>
      </c>
      <c r="B183" s="65">
        <v>1953712.2017144589</v>
      </c>
      <c r="C183" s="65">
        <v>1674773.3699144588</v>
      </c>
      <c r="D183" s="65">
        <v>740233.70831002318</v>
      </c>
      <c r="E183" s="66">
        <f t="shared" si="3"/>
        <v>-0.55800962589473735</v>
      </c>
    </row>
    <row r="184" spans="1:16" s="31" customFormat="1" ht="15" x14ac:dyDescent="0.25">
      <c r="A184" t="s">
        <v>676</v>
      </c>
      <c r="B184" s="65">
        <v>0</v>
      </c>
      <c r="C184" s="65">
        <v>0</v>
      </c>
      <c r="D184" s="65">
        <v>0</v>
      </c>
      <c r="E184" s="66" t="str">
        <f t="shared" si="3"/>
        <v>-</v>
      </c>
      <c r="F184" s="72"/>
      <c r="G184" s="72"/>
      <c r="H184" s="40"/>
      <c r="I184" s="40"/>
      <c r="J184" s="40"/>
      <c r="K184" s="40"/>
      <c r="L184" s="40"/>
      <c r="M184" s="40"/>
      <c r="N184" s="40"/>
      <c r="O184" s="40"/>
      <c r="P184" s="40"/>
    </row>
    <row r="185" spans="1:16" ht="15" x14ac:dyDescent="0.25">
      <c r="A185" t="s">
        <v>685</v>
      </c>
      <c r="B185" s="65">
        <v>260522.90666666668</v>
      </c>
      <c r="C185" s="65">
        <v>69014.69166666668</v>
      </c>
      <c r="D185" s="65">
        <v>47838.349166666667</v>
      </c>
      <c r="E185" s="66">
        <f t="shared" si="3"/>
        <v>-0.30683818167701743</v>
      </c>
    </row>
    <row r="186" spans="1:16" ht="15" x14ac:dyDescent="0.25">
      <c r="A186" t="s">
        <v>680</v>
      </c>
      <c r="B186" s="65">
        <v>0</v>
      </c>
      <c r="C186" s="65">
        <v>0</v>
      </c>
      <c r="D186" s="65">
        <v>20.648818897637796</v>
      </c>
      <c r="E186" s="66" t="str">
        <f t="shared" si="3"/>
        <v>-</v>
      </c>
    </row>
    <row r="187" spans="1:16" ht="15" x14ac:dyDescent="0.25">
      <c r="A187" t="s">
        <v>681</v>
      </c>
      <c r="B187" s="65">
        <v>1693189.2950477921</v>
      </c>
      <c r="C187" s="65">
        <v>1605758.6782477922</v>
      </c>
      <c r="D187" s="65">
        <v>692374.71032445889</v>
      </c>
      <c r="E187" s="66">
        <f t="shared" si="3"/>
        <v>-0.5688177061076326</v>
      </c>
    </row>
    <row r="188" spans="1:16" ht="15" x14ac:dyDescent="0.25">
      <c r="A188" t="s">
        <v>661</v>
      </c>
      <c r="B188" s="65">
        <v>1684717.8468599999</v>
      </c>
      <c r="C188" s="65">
        <v>1596851.8175599999</v>
      </c>
      <c r="D188" s="65">
        <v>668400.77115666668</v>
      </c>
      <c r="E188" s="66">
        <f t="shared" si="3"/>
        <v>-0.58142592580820207</v>
      </c>
    </row>
    <row r="189" spans="1:16" ht="22.5" customHeight="1" x14ac:dyDescent="0.25">
      <c r="A189" t="s">
        <v>662</v>
      </c>
      <c r="B189" s="65">
        <v>8471.448187792199</v>
      </c>
      <c r="C189" s="65">
        <v>8906.8606877921993</v>
      </c>
      <c r="D189" s="65">
        <v>23973.939167792199</v>
      </c>
      <c r="E189" s="66">
        <f t="shared" si="3"/>
        <v>1.6916261529329897</v>
      </c>
    </row>
    <row r="190" spans="1:16" s="31" customFormat="1" ht="15" x14ac:dyDescent="0.25">
      <c r="A190" s="55" t="s">
        <v>730</v>
      </c>
      <c r="B190" s="56">
        <v>0</v>
      </c>
      <c r="C190" s="56">
        <v>0</v>
      </c>
      <c r="D190" s="56">
        <v>0</v>
      </c>
      <c r="E190" s="56" t="str">
        <f t="shared" si="3"/>
        <v>-</v>
      </c>
      <c r="F190" s="54"/>
      <c r="G190" s="54"/>
      <c r="H190" s="40"/>
      <c r="I190" s="40"/>
      <c r="J190" s="40"/>
      <c r="K190" s="40"/>
      <c r="L190" s="40"/>
      <c r="M190" s="40"/>
      <c r="N190" s="40"/>
      <c r="O190" s="40"/>
      <c r="P190" s="40"/>
    </row>
    <row r="191" spans="1:16" s="38" customFormat="1" ht="12.75" customHeight="1" x14ac:dyDescent="0.25">
      <c r="A191" s="73"/>
      <c r="B191" s="39"/>
      <c r="C191" s="39"/>
      <c r="D191" s="39"/>
      <c r="E191" s="37"/>
      <c r="F191" s="70"/>
      <c r="G191" s="70"/>
    </row>
    <row r="192" spans="1:16" s="38" customFormat="1" ht="12.75" customHeight="1" x14ac:dyDescent="0.25">
      <c r="A192" s="73"/>
      <c r="B192" s="39"/>
      <c r="C192" s="39"/>
      <c r="D192" s="39"/>
      <c r="E192" s="37"/>
      <c r="F192" s="70"/>
      <c r="G192" s="70"/>
    </row>
    <row r="193" spans="1:7" s="38" customFormat="1" x14ac:dyDescent="0.25">
      <c r="A193" s="73"/>
      <c r="B193" s="39"/>
      <c r="C193" s="39"/>
      <c r="D193" s="39"/>
      <c r="E193" s="37"/>
      <c r="F193" s="70"/>
      <c r="G193" s="70"/>
    </row>
    <row r="194" spans="1:7" s="38" customFormat="1" x14ac:dyDescent="0.25">
      <c r="A194" s="73"/>
      <c r="B194" s="39"/>
      <c r="C194" s="39"/>
      <c r="D194" s="39"/>
      <c r="E194" s="37"/>
      <c r="F194" s="70"/>
      <c r="G194" s="70"/>
    </row>
    <row r="195" spans="1:7" s="38" customFormat="1" x14ac:dyDescent="0.25">
      <c r="A195" s="73"/>
      <c r="B195" s="39"/>
      <c r="C195" s="39"/>
      <c r="D195" s="39"/>
      <c r="E195" s="37"/>
      <c r="F195" s="70"/>
      <c r="G195" s="70"/>
    </row>
    <row r="196" spans="1:7" s="38" customFormat="1" x14ac:dyDescent="0.25">
      <c r="A196" s="73"/>
      <c r="B196" s="39"/>
      <c r="C196" s="39"/>
      <c r="D196" s="39"/>
      <c r="E196" s="37"/>
      <c r="F196" s="70"/>
      <c r="G196" s="70"/>
    </row>
    <row r="197" spans="1:7" s="38" customFormat="1" x14ac:dyDescent="0.25">
      <c r="A197" s="73"/>
      <c r="B197" s="39"/>
      <c r="C197" s="39"/>
      <c r="D197" s="39"/>
      <c r="E197" s="37"/>
      <c r="F197" s="70"/>
      <c r="G197" s="70"/>
    </row>
    <row r="198" spans="1:7" s="38" customFormat="1" x14ac:dyDescent="0.25">
      <c r="A198" s="73"/>
      <c r="B198" s="39"/>
      <c r="C198" s="39"/>
      <c r="D198" s="39"/>
      <c r="E198" s="37"/>
      <c r="F198" s="70"/>
      <c r="G198" s="70"/>
    </row>
    <row r="199" spans="1:7" s="38" customFormat="1" x14ac:dyDescent="0.25">
      <c r="A199" s="73"/>
      <c r="B199" s="39"/>
      <c r="C199" s="39"/>
      <c r="D199" s="39"/>
      <c r="E199" s="37"/>
      <c r="F199" s="70"/>
      <c r="G199" s="70"/>
    </row>
    <row r="200" spans="1:7" s="38" customFormat="1" x14ac:dyDescent="0.25">
      <c r="A200" s="73"/>
      <c r="B200" s="39"/>
      <c r="C200" s="39"/>
      <c r="D200" s="39"/>
      <c r="E200" s="37"/>
      <c r="F200" s="70"/>
      <c r="G200" s="70"/>
    </row>
    <row r="201" spans="1:7" s="38" customFormat="1" x14ac:dyDescent="0.25">
      <c r="A201" s="73"/>
      <c r="B201" s="39"/>
      <c r="C201" s="39"/>
      <c r="D201" s="39"/>
      <c r="E201" s="37"/>
      <c r="F201" s="70"/>
      <c r="G201" s="70"/>
    </row>
  </sheetData>
  <printOptions horizontalCentered="1" gridLines="1"/>
  <pageMargins left="0" right="0" top="0" bottom="0" header="0" footer="0"/>
  <pageSetup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Table 1</vt:lpstr>
      <vt:lpstr>Table 2a</vt:lpstr>
      <vt:lpstr>Table 2b</vt:lpstr>
      <vt:lpstr>Table 3a</vt:lpstr>
      <vt:lpstr>Table 3b</vt:lpstr>
      <vt:lpstr>A1.1</vt:lpstr>
      <vt:lpstr>A2.1</vt:lpstr>
      <vt:lpstr>A1.1!Print_Area</vt:lpstr>
      <vt:lpstr>A1.1!Print_Titles</vt:lpstr>
      <vt:lpstr>A2.1!Print_Titles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2024-11-22T15:28:36Z</dcterms:created>
  <dcterms:modified xsi:type="dcterms:W3CDTF">2025-02-19T21:01:49Z</dcterms:modified>
</cp:coreProperties>
</file>